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0\jace部門\部門データ共有\部門共有\会社ホームページ関係\素材\"/>
    </mc:Choice>
  </mc:AlternateContent>
  <xr:revisionPtr revIDLastSave="0" documentId="13_ncr:1_{2DD498B5-9B44-4BF7-86F6-BDC64745AADD}" xr6:coauthVersionLast="47" xr6:coauthVersionMax="47" xr10:uidLastSave="{00000000-0000-0000-0000-000000000000}"/>
  <bookViews>
    <workbookView xWindow="-120" yWindow="-120" windowWidth="29040" windowHeight="15840" tabRatio="817" xr2:uid="{00000000-000D-0000-FFFF-FFFF00000000}"/>
  </bookViews>
  <sheets>
    <sheet name="様式１(履歴書)" sheetId="7" r:id="rId1"/>
    <sheet name="様式２（経歴書）" sheetId="6" r:id="rId2"/>
  </sheets>
  <definedNames>
    <definedName name="_xlnm.Print_Area" localSheetId="0">'様式１(履歴書)'!$B$8:$Q$59</definedName>
    <definedName name="_xlnm.Print_Area" localSheetId="1">'様式２（経歴書）'!$B$4:$AJ$174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F84" i="6" l="1"/>
  <c r="CF83" i="6"/>
  <c r="CF82" i="6"/>
  <c r="CF81" i="6"/>
  <c r="CF80" i="6"/>
  <c r="CF85" i="6"/>
  <c r="CF86" i="6"/>
  <c r="CF87" i="6"/>
  <c r="CF88" i="6"/>
  <c r="CF89" i="6"/>
  <c r="CF90" i="6"/>
  <c r="CF91" i="6"/>
  <c r="CF92" i="6"/>
  <c r="CF93" i="6"/>
  <c r="CF94" i="6"/>
  <c r="CF95" i="6"/>
  <c r="CF96" i="6"/>
  <c r="AO12" i="7"/>
  <c r="AM12" i="7"/>
  <c r="AK12" i="7"/>
  <c r="AH12" i="7"/>
  <c r="AF12" i="7"/>
  <c r="AD12" i="7"/>
  <c r="BW96" i="6"/>
  <c r="BY96" i="6" s="1"/>
  <c r="CB96" i="6" s="1"/>
  <c r="BN96" i="6"/>
  <c r="BP96" i="6" s="1"/>
  <c r="BS96" i="6" s="1"/>
  <c r="BW95" i="6"/>
  <c r="BN95" i="6"/>
  <c r="BP95" i="6" s="1"/>
  <c r="BS95" i="6" s="1"/>
  <c r="BW94" i="6"/>
  <c r="BY94" i="6" s="1"/>
  <c r="BN94" i="6"/>
  <c r="BP94" i="6" s="1"/>
  <c r="BS94" i="6" s="1"/>
  <c r="BW93" i="6"/>
  <c r="BY93" i="6" s="1"/>
  <c r="CB93" i="6" s="1"/>
  <c r="BN93" i="6"/>
  <c r="BP93" i="6" s="1"/>
  <c r="BS93" i="6" s="1"/>
  <c r="BW92" i="6"/>
  <c r="BN92" i="6"/>
  <c r="BP92" i="6" s="1"/>
  <c r="BS92" i="6" s="1"/>
  <c r="BW91" i="6"/>
  <c r="BY91" i="6" s="1"/>
  <c r="CB91" i="6" s="1"/>
  <c r="BN91" i="6"/>
  <c r="BP91" i="6" s="1"/>
  <c r="BS91" i="6" s="1"/>
  <c r="BW90" i="6"/>
  <c r="BN90" i="6"/>
  <c r="BP90" i="6" s="1"/>
  <c r="BS90" i="6" s="1"/>
  <c r="BW89" i="6"/>
  <c r="BN89" i="6"/>
  <c r="BP89" i="6" s="1"/>
  <c r="BS89" i="6" s="1"/>
  <c r="BW88" i="6"/>
  <c r="BY88" i="6" s="1"/>
  <c r="CB88" i="6" s="1"/>
  <c r="BN88" i="6"/>
  <c r="BP88" i="6" s="1"/>
  <c r="BS88" i="6" s="1"/>
  <c r="BW87" i="6"/>
  <c r="BY87" i="6" s="1"/>
  <c r="CB87" i="6" s="1"/>
  <c r="BN87" i="6"/>
  <c r="BP87" i="6" s="1"/>
  <c r="BS87" i="6" s="1"/>
  <c r="BW86" i="6"/>
  <c r="BY86" i="6" s="1"/>
  <c r="CB86" i="6" s="1"/>
  <c r="BN86" i="6"/>
  <c r="BP86" i="6" s="1"/>
  <c r="BS86" i="6" s="1"/>
  <c r="BW85" i="6"/>
  <c r="BY85" i="6" s="1"/>
  <c r="CB85" i="6" s="1"/>
  <c r="BN85" i="6"/>
  <c r="BP85" i="6" s="1"/>
  <c r="BS85" i="6" s="1"/>
  <c r="BW84" i="6"/>
  <c r="BN84" i="6"/>
  <c r="BP84" i="6" s="1"/>
  <c r="BS84" i="6" s="1"/>
  <c r="BW83" i="6"/>
  <c r="BN83" i="6"/>
  <c r="BP83" i="6" s="1"/>
  <c r="BS83" i="6" s="1"/>
  <c r="BW82" i="6"/>
  <c r="BY82" i="6" s="1"/>
  <c r="CB82" i="6" s="1"/>
  <c r="BN82" i="6"/>
  <c r="BP82" i="6" s="1"/>
  <c r="BS82" i="6" s="1"/>
  <c r="BW81" i="6"/>
  <c r="BY81" i="6" s="1"/>
  <c r="BN81" i="6"/>
  <c r="BP81" i="6" s="1"/>
  <c r="BS81" i="6" s="1"/>
  <c r="BW80" i="6"/>
  <c r="BY80" i="6" s="1"/>
  <c r="BN80" i="6"/>
  <c r="BP80" i="6" s="1"/>
  <c r="BS80" i="6" s="1"/>
  <c r="BW79" i="6"/>
  <c r="BY79" i="6" s="1"/>
  <c r="BN79" i="6"/>
  <c r="BP79" i="6" s="1"/>
  <c r="BS79" i="6" s="1"/>
  <c r="BW78" i="6"/>
  <c r="BY78" i="6" s="1"/>
  <c r="CB78" i="6" s="1"/>
  <c r="CF78" i="6" s="1"/>
  <c r="BN78" i="6"/>
  <c r="BP78" i="6" s="1"/>
  <c r="BS78" i="6" s="1"/>
  <c r="BW77" i="6"/>
  <c r="BY77" i="6" s="1"/>
  <c r="CB77" i="6" s="1"/>
  <c r="BN77" i="6"/>
  <c r="BP77" i="6" s="1"/>
  <c r="BS77" i="6" s="1"/>
  <c r="CF77" i="6" s="1"/>
  <c r="BW76" i="6"/>
  <c r="BY76" i="6" s="1"/>
  <c r="CB76" i="6" s="1"/>
  <c r="BN76" i="6"/>
  <c r="BP76" i="6" s="1"/>
  <c r="BS76" i="6" s="1"/>
  <c r="BW75" i="6"/>
  <c r="BY75" i="6" s="1"/>
  <c r="BN75" i="6"/>
  <c r="BP75" i="6" s="1"/>
  <c r="BS75" i="6" s="1"/>
  <c r="BW74" i="6"/>
  <c r="BY74" i="6" s="1"/>
  <c r="BN74" i="6"/>
  <c r="BP74" i="6" s="1"/>
  <c r="BS74" i="6" s="1"/>
  <c r="BW73" i="6"/>
  <c r="BY73" i="6" s="1"/>
  <c r="BN73" i="6"/>
  <c r="BP73" i="6" s="1"/>
  <c r="BS73" i="6" s="1"/>
  <c r="BY26" i="6"/>
  <c r="BW26" i="6"/>
  <c r="BU26" i="6"/>
  <c r="BR26" i="6"/>
  <c r="BP26" i="6"/>
  <c r="CB26" i="6" s="1"/>
  <c r="BN26" i="6"/>
  <c r="BW18" i="6"/>
  <c r="CB18" i="6" s="1"/>
  <c r="BN18" i="6"/>
  <c r="BP18" i="6" s="1"/>
  <c r="BS18" i="6" s="1"/>
  <c r="BW17" i="6"/>
  <c r="CB17" i="6" s="1"/>
  <c r="BN17" i="6"/>
  <c r="BP17" i="6" s="1"/>
  <c r="BS17" i="6" s="1"/>
  <c r="BW16" i="6"/>
  <c r="CB16" i="6" s="1"/>
  <c r="BN16" i="6"/>
  <c r="BP16" i="6" s="1"/>
  <c r="BS16" i="6" s="1"/>
  <c r="BW15" i="6"/>
  <c r="CB15" i="6" s="1"/>
  <c r="BN15" i="6"/>
  <c r="BP15" i="6" s="1"/>
  <c r="BS15" i="6" s="1"/>
  <c r="BW14" i="6"/>
  <c r="CB14" i="6" s="1"/>
  <c r="BN14" i="6"/>
  <c r="BP14" i="6" s="1"/>
  <c r="BS14" i="6" s="1"/>
  <c r="BW13" i="6"/>
  <c r="BY13" i="6" s="1"/>
  <c r="BN13" i="6"/>
  <c r="BP13" i="6" s="1"/>
  <c r="BS13" i="6" s="1"/>
  <c r="BW12" i="6"/>
  <c r="CB12" i="6" s="1"/>
  <c r="BN12" i="6"/>
  <c r="BP12" i="6" s="1"/>
  <c r="BS12" i="6" s="1"/>
  <c r="BW11" i="6"/>
  <c r="CB11" i="6" s="1"/>
  <c r="BN11" i="6"/>
  <c r="BP11" i="6" s="1"/>
  <c r="BS11" i="6" s="1"/>
  <c r="BW10" i="6"/>
  <c r="CB10" i="6" s="1"/>
  <c r="BN10" i="6"/>
  <c r="BP10" i="6" s="1"/>
  <c r="BS10" i="6" s="1"/>
  <c r="BW9" i="6"/>
  <c r="BY9" i="6" s="1"/>
  <c r="BN9" i="6"/>
  <c r="BP9" i="6" s="1"/>
  <c r="BS9" i="6" s="1"/>
  <c r="BY12" i="6"/>
  <c r="BY18" i="6"/>
  <c r="BY83" i="6"/>
  <c r="CB83" i="6" s="1"/>
  <c r="BY84" i="6"/>
  <c r="CB84" i="6" s="1"/>
  <c r="BY89" i="6"/>
  <c r="CB89" i="6" s="1"/>
  <c r="BY90" i="6"/>
  <c r="CB90" i="6" s="1"/>
  <c r="BY92" i="6"/>
  <c r="CB92" i="6" s="1"/>
  <c r="AE18" i="6"/>
  <c r="BY10" i="6"/>
  <c r="BY16" i="6"/>
  <c r="BY15" i="6" l="1"/>
  <c r="CB74" i="6"/>
  <c r="CF74" i="6" s="1"/>
  <c r="BY95" i="6"/>
  <c r="CB95" i="6" s="1"/>
  <c r="CF10" i="6"/>
  <c r="CF12" i="6"/>
  <c r="CF15" i="6"/>
  <c r="CF18" i="6"/>
  <c r="BY14" i="6"/>
  <c r="CB81" i="6"/>
  <c r="CB13" i="6"/>
  <c r="CF13" i="6" s="1"/>
  <c r="BY17" i="6"/>
  <c r="AR12" i="7"/>
  <c r="CF14" i="6"/>
  <c r="CF11" i="6"/>
  <c r="CF17" i="6"/>
  <c r="CF16" i="6"/>
  <c r="BY11" i="6"/>
  <c r="CB94" i="6"/>
  <c r="CB80" i="6"/>
  <c r="CB79" i="6"/>
  <c r="CF76" i="6"/>
  <c r="CF79" i="6"/>
  <c r="CB75" i="6"/>
  <c r="CF75" i="6" s="1"/>
  <c r="CB73" i="6"/>
  <c r="CF73" i="6" s="1"/>
  <c r="CB9" i="6"/>
  <c r="CF9" i="6" s="1"/>
  <c r="BN27" i="6"/>
  <c r="AD13" i="7"/>
  <c r="CH9" i="6" l="1"/>
  <c r="BP19" i="6" s="1"/>
  <c r="CH73" i="6"/>
  <c r="BS19" i="6" l="1"/>
  <c r="BP103" i="6"/>
  <c r="BS103" i="6" l="1"/>
</calcChain>
</file>

<file path=xl/sharedStrings.xml><?xml version="1.0" encoding="utf-8"?>
<sst xmlns="http://schemas.openxmlformats.org/spreadsheetml/2006/main" count="752" uniqueCount="199">
  <si>
    <t>履 歴 書</t>
  </si>
  <si>
    <t>年</t>
    <rPh sb="0" eb="1">
      <t>ネン</t>
    </rPh>
    <phoneticPr fontId="3"/>
  </si>
  <si>
    <t>月</t>
    <rPh sb="0" eb="1">
      <t>ガツ</t>
    </rPh>
    <phoneticPr fontId="3"/>
  </si>
  <si>
    <t>日現在</t>
    <phoneticPr fontId="3"/>
  </si>
  <si>
    <t xml:space="preserve"> ふりがな</t>
  </si>
  <si>
    <t xml:space="preserve"> 氏　名</t>
  </si>
  <si>
    <t>年</t>
  </si>
  <si>
    <t>月</t>
  </si>
  <si>
    <t>日生　 満(</t>
    <rPh sb="1" eb="2">
      <t>ウ</t>
    </rPh>
    <rPh sb="4" eb="5">
      <t>マン</t>
    </rPh>
    <phoneticPr fontId="3"/>
  </si>
  <si>
    <t>歳)</t>
  </si>
  <si>
    <t xml:space="preserve"> (自宅電話)</t>
  </si>
  <si>
    <t xml:space="preserve"> 現住所</t>
  </si>
  <si>
    <t>〒</t>
  </si>
  <si>
    <t xml:space="preserve"> (携帯電話)</t>
  </si>
  <si>
    <t xml:space="preserve"> E-mail</t>
  </si>
  <si>
    <t xml:space="preserve"> (連絡先電話)</t>
  </si>
  <si>
    <t>学歴・職歴(各別にまとめて書く)</t>
  </si>
  <si>
    <t xml:space="preserve"> </t>
  </si>
  <si>
    <t xml:space="preserve"> 本人希望記入欄(特に給料・職種・勤務時間・勤務地・その他について希望などがあれば記入)</t>
  </si>
  <si>
    <t>配偶者の扶養義務</t>
  </si>
  <si>
    <t xml:space="preserve"> 配偶者</t>
  </si>
  <si>
    <t>人</t>
  </si>
  <si>
    <t xml:space="preserve"> 扶養家族数(配偶者を除く)</t>
  </si>
  <si>
    <t>駅</t>
  </si>
  <si>
    <t>線</t>
  </si>
  <si>
    <t xml:space="preserve"> 最寄り駅</t>
  </si>
  <si>
    <t>分</t>
  </si>
  <si>
    <t>時間</t>
  </si>
  <si>
    <t>約</t>
  </si>
  <si>
    <t xml:space="preserve"> 通勤時間</t>
  </si>
  <si>
    <t xml:space="preserve">  志望動機・特技・好きな学科など</t>
  </si>
  <si>
    <t>免許・資格</t>
  </si>
  <si>
    <t>平成</t>
    <rPh sb="0" eb="2">
      <t>へいせい</t>
    </rPh>
    <phoneticPr fontId="1" type="Hiragana" alignment="center"/>
  </si>
  <si>
    <t>年</t>
    <rPh sb="0" eb="1">
      <t>ねん</t>
    </rPh>
    <phoneticPr fontId="1" type="Hiragana" alignment="center"/>
  </si>
  <si>
    <t>月</t>
    <rPh sb="0" eb="1">
      <t>がつ</t>
    </rPh>
    <phoneticPr fontId="1" type="Hiragana" alignment="center"/>
  </si>
  <si>
    <t>日現在</t>
    <rPh sb="0" eb="1">
      <t>ひ</t>
    </rPh>
    <rPh sb="1" eb="3">
      <t>げんざい</t>
    </rPh>
    <phoneticPr fontId="1" type="Hiragana" alignment="center"/>
  </si>
  <si>
    <t>リストの項目は必要に応じて追加・書き換えて使用して下さい</t>
    <rPh sb="4" eb="6">
      <t>こうもく</t>
    </rPh>
    <rPh sb="7" eb="9">
      <t>ひつよう</t>
    </rPh>
    <rPh sb="10" eb="11">
      <t>おう</t>
    </rPh>
    <rPh sb="13" eb="15">
      <t>ついか</t>
    </rPh>
    <rPh sb="16" eb="17">
      <t>か</t>
    </rPh>
    <rPh sb="18" eb="19">
      <t>か</t>
    </rPh>
    <rPh sb="21" eb="23">
      <t>しよう</t>
    </rPh>
    <rPh sb="25" eb="26">
      <t>くだ</t>
    </rPh>
    <phoneticPr fontId="1" type="Hiragana" alignment="center"/>
  </si>
  <si>
    <t>"職歴"からの経験年数計算</t>
    <rPh sb="1" eb="3">
      <t>しょくれき</t>
    </rPh>
    <rPh sb="7" eb="9">
      <t>けいけん</t>
    </rPh>
    <rPh sb="9" eb="11">
      <t>ねんすう</t>
    </rPh>
    <rPh sb="11" eb="13">
      <t>けいさん</t>
    </rPh>
    <phoneticPr fontId="1" type="Hiragana" alignment="center"/>
  </si>
  <si>
    <t>学歴1</t>
    <rPh sb="0" eb="2">
      <t>がくれき</t>
    </rPh>
    <phoneticPr fontId="1" type="Hiragana" alignment="center"/>
  </si>
  <si>
    <t>学歴2</t>
    <rPh sb="0" eb="2">
      <t>がくれき</t>
    </rPh>
    <phoneticPr fontId="1" type="Hiragana" alignment="center"/>
  </si>
  <si>
    <t>年齢</t>
    <rPh sb="0" eb="2">
      <t>ねんれい</t>
    </rPh>
    <phoneticPr fontId="1" type="Hiragana" alignment="center"/>
  </si>
  <si>
    <t>年</t>
    <rPh sb="0" eb="1">
      <t>とし</t>
    </rPh>
    <phoneticPr fontId="1" type="Hiragana" alignment="center"/>
  </si>
  <si>
    <t>日</t>
    <rPh sb="0" eb="1">
      <t>ひ</t>
    </rPh>
    <phoneticPr fontId="1" type="Hiragana" alignment="center"/>
  </si>
  <si>
    <t>自</t>
    <rPh sb="0" eb="1">
      <t>じ</t>
    </rPh>
    <phoneticPr fontId="1" type="Hiragana" alignment="center"/>
  </si>
  <si>
    <t>至</t>
    <rPh sb="0" eb="1">
      <t>いた</t>
    </rPh>
    <phoneticPr fontId="1" type="Hiragana" alignment="center"/>
  </si>
  <si>
    <t>期間</t>
    <rPh sb="0" eb="2">
      <t>きかん</t>
    </rPh>
    <phoneticPr fontId="1" type="Hiragana" alignment="center"/>
  </si>
  <si>
    <t>職歴</t>
    <rPh sb="0" eb="2">
      <t>しょくれき</t>
    </rPh>
    <phoneticPr fontId="1" type="Hiragana" alignment="center"/>
  </si>
  <si>
    <t>西暦</t>
    <rPh sb="0" eb="2">
      <t>せいれき</t>
    </rPh>
    <phoneticPr fontId="1" type="Hiragana" alignment="center"/>
  </si>
  <si>
    <t>→月</t>
    <rPh sb="1" eb="2">
      <t>つき</t>
    </rPh>
    <phoneticPr fontId="1" type="Hiragana" alignment="center"/>
  </si>
  <si>
    <t>計月</t>
    <rPh sb="0" eb="1">
      <t>けい</t>
    </rPh>
    <rPh sb="1" eb="2">
      <t>つき</t>
    </rPh>
    <phoneticPr fontId="1" type="Hiragana" alignment="center"/>
  </si>
  <si>
    <t>計月+1</t>
    <rPh sb="0" eb="1">
      <t>けい</t>
    </rPh>
    <rPh sb="1" eb="2">
      <t>つき</t>
    </rPh>
    <phoneticPr fontId="1" type="Hiragana" alignment="center"/>
  </si>
  <si>
    <t>月差</t>
    <rPh sb="0" eb="1">
      <t>つき</t>
    </rPh>
    <rPh sb="1" eb="2">
      <t>さ</t>
    </rPh>
    <phoneticPr fontId="1" type="Hiragana" alignment="center"/>
  </si>
  <si>
    <t>総月差</t>
    <rPh sb="0" eb="1">
      <t>そう</t>
    </rPh>
    <rPh sb="1" eb="2">
      <t>つき</t>
    </rPh>
    <rPh sb="2" eb="3">
      <t>さ</t>
    </rPh>
    <phoneticPr fontId="1" type="Hiragana" alignment="center"/>
  </si>
  <si>
    <t>経歴書</t>
    <rPh sb="0" eb="3">
      <t>ケイレキショ</t>
    </rPh>
    <phoneticPr fontId="1"/>
  </si>
  <si>
    <t>昭和</t>
    <rPh sb="0" eb="2">
      <t>しょうわ</t>
    </rPh>
    <phoneticPr fontId="1" type="Hiragana" alignment="center"/>
  </si>
  <si>
    <t>中学校</t>
    <rPh sb="0" eb="3">
      <t>ちゅうがっこう</t>
    </rPh>
    <phoneticPr fontId="1" type="Hiragana" alignment="center"/>
  </si>
  <si>
    <t>中退</t>
    <rPh sb="0" eb="2">
      <t>ちゅうたい</t>
    </rPh>
    <phoneticPr fontId="1" type="Hiragana" alignment="center"/>
  </si>
  <si>
    <t>～</t>
    <phoneticPr fontId="1" type="Hiragana" alignment="center"/>
  </si>
  <si>
    <t>⇒</t>
    <phoneticPr fontId="1" type="Hiragana" alignment="center"/>
  </si>
  <si>
    <t>高等学校</t>
    <rPh sb="0" eb="2">
      <t>こうとう</t>
    </rPh>
    <rPh sb="2" eb="4">
      <t>がっこう</t>
    </rPh>
    <phoneticPr fontId="1" type="Hiragana" alignment="center"/>
  </si>
  <si>
    <t>卒業</t>
    <rPh sb="0" eb="2">
      <t>そつぎょう</t>
    </rPh>
    <phoneticPr fontId="1" type="Hiragana" alignment="center"/>
  </si>
  <si>
    <t>専門学校</t>
    <rPh sb="0" eb="2">
      <t>せんもん</t>
    </rPh>
    <rPh sb="2" eb="4">
      <t>がっこう</t>
    </rPh>
    <phoneticPr fontId="1" type="Hiragana" alignment="center"/>
  </si>
  <si>
    <t>修了</t>
    <rPh sb="0" eb="2">
      <t>しゅうりょう</t>
    </rPh>
    <phoneticPr fontId="1" type="Hiragana" alignment="center"/>
  </si>
  <si>
    <t>大学</t>
    <rPh sb="0" eb="2">
      <t>だいがく</t>
    </rPh>
    <phoneticPr fontId="1" type="Hiragana" alignment="center"/>
  </si>
  <si>
    <t>（ふりがな）</t>
    <phoneticPr fontId="1"/>
  </si>
  <si>
    <t>大学院</t>
    <rPh sb="0" eb="3">
      <t>だいがくいん</t>
    </rPh>
    <phoneticPr fontId="1" type="Hiragana" alignment="center"/>
  </si>
  <si>
    <t>氏名</t>
    <rPh sb="0" eb="2">
      <t>シメイ</t>
    </rPh>
    <phoneticPr fontId="1"/>
  </si>
  <si>
    <t>S</t>
    <phoneticPr fontId="1" type="Hiragana" alignment="center"/>
  </si>
  <si>
    <t>都道府県</t>
    <rPh sb="0" eb="4">
      <t>とどうふけん</t>
    </rPh>
    <phoneticPr fontId="1" type="Hiragana" alignment="center"/>
  </si>
  <si>
    <t>H</t>
    <phoneticPr fontId="1" type="Hiragana" alignment="center"/>
  </si>
  <si>
    <t>北海道</t>
    <rPh sb="0" eb="3">
      <t>ほっかいどう</t>
    </rPh>
    <phoneticPr fontId="1" type="Hiragana" alignment="center"/>
  </si>
  <si>
    <t>生年月日</t>
    <rPh sb="0" eb="2">
      <t>セイネン</t>
    </rPh>
    <rPh sb="2" eb="4">
      <t>ガッピ</t>
    </rPh>
    <phoneticPr fontId="1"/>
  </si>
  <si>
    <t>（</t>
    <phoneticPr fontId="1"/>
  </si>
  <si>
    <t>歳</t>
    <rPh sb="0" eb="1">
      <t>サイ</t>
    </rPh>
    <phoneticPr fontId="1"/>
  </si>
  <si>
    <t>）</t>
    <phoneticPr fontId="1"/>
  </si>
  <si>
    <t>青森県</t>
    <rPh sb="0" eb="2">
      <t>あおもり</t>
    </rPh>
    <rPh sb="2" eb="3">
      <t>けん</t>
    </rPh>
    <phoneticPr fontId="1" type="Hiragana" alignment="center"/>
  </si>
  <si>
    <t>ﾁｪｯｸ</t>
    <phoneticPr fontId="1" type="Hiragana" alignment="center"/>
  </si>
  <si>
    <t>岩手県</t>
    <rPh sb="0" eb="3">
      <t>いわてけん</t>
    </rPh>
    <phoneticPr fontId="1" type="Hiragana" alignment="center"/>
  </si>
  <si>
    <t>経験年数</t>
    <rPh sb="0" eb="2">
      <t>けいけん</t>
    </rPh>
    <rPh sb="2" eb="4">
      <t>ねんすう</t>
    </rPh>
    <phoneticPr fontId="1" type="Hiragana" alignment="center"/>
  </si>
  <si>
    <t>ヶ月</t>
    <rPh sb="1" eb="2">
      <t>げつ</t>
    </rPh>
    <phoneticPr fontId="1" type="Hiragana" alignment="center"/>
  </si>
  <si>
    <t>□</t>
    <phoneticPr fontId="1" type="Hiragana" alignment="center"/>
  </si>
  <si>
    <t>宮城県</t>
    <rPh sb="0" eb="3">
      <t>みやぎけん</t>
    </rPh>
    <phoneticPr fontId="1" type="Hiragana" alignment="center"/>
  </si>
  <si>
    <t>■</t>
    <phoneticPr fontId="1" type="Hiragana" alignment="center"/>
  </si>
  <si>
    <t>秋田県</t>
    <rPh sb="0" eb="3">
      <t>あきたけん</t>
    </rPh>
    <phoneticPr fontId="1" type="Hiragana" alignment="center"/>
  </si>
  <si>
    <t>本籍地</t>
    <rPh sb="0" eb="3">
      <t>ホンセキチ</t>
    </rPh>
    <phoneticPr fontId="1"/>
  </si>
  <si>
    <t>山形県</t>
    <rPh sb="0" eb="3">
      <t>やまがたけん</t>
    </rPh>
    <phoneticPr fontId="1" type="Hiragana" alignment="center"/>
  </si>
  <si>
    <t>作成日からの年齢計算</t>
    <rPh sb="0" eb="3">
      <t>さくせいび</t>
    </rPh>
    <rPh sb="6" eb="8">
      <t>ねんれい</t>
    </rPh>
    <rPh sb="8" eb="10">
      <t>けいさん</t>
    </rPh>
    <phoneticPr fontId="1" type="Hiragana" alignment="center"/>
  </si>
  <si>
    <t>福島県</t>
    <rPh sb="0" eb="3">
      <t>ふくしまけん</t>
    </rPh>
    <phoneticPr fontId="1" type="Hiragana" alignment="center"/>
  </si>
  <si>
    <t>茨城県</t>
    <rPh sb="0" eb="3">
      <t>いばらきけん</t>
    </rPh>
    <phoneticPr fontId="1" type="Hiragana" alignment="center"/>
  </si>
  <si>
    <t>生年月日</t>
    <rPh sb="0" eb="2">
      <t>せいねん</t>
    </rPh>
    <rPh sb="2" eb="4">
      <t>がっぴ</t>
    </rPh>
    <phoneticPr fontId="1" type="Hiragana" alignment="center"/>
  </si>
  <si>
    <t>基準年月日</t>
    <rPh sb="0" eb="2">
      <t>きじゅん</t>
    </rPh>
    <rPh sb="2" eb="5">
      <t>ねんがっぴ</t>
    </rPh>
    <phoneticPr fontId="1" type="Hiragana" alignment="center"/>
  </si>
  <si>
    <t>補正</t>
    <rPh sb="0" eb="2">
      <t>ほせい</t>
    </rPh>
    <phoneticPr fontId="1" type="Hiragana" alignment="center"/>
  </si>
  <si>
    <t>現住所</t>
    <rPh sb="0" eb="3">
      <t>ゲンジュウショ</t>
    </rPh>
    <phoneticPr fontId="1"/>
  </si>
  <si>
    <t>自動車免許</t>
    <rPh sb="0" eb="3">
      <t>じどうしゃ</t>
    </rPh>
    <rPh sb="3" eb="5">
      <t>めんきょ</t>
    </rPh>
    <phoneticPr fontId="1" type="Hiragana" alignment="center"/>
  </si>
  <si>
    <t>栃木県</t>
    <rPh sb="0" eb="3">
      <t>とちぎけん</t>
    </rPh>
    <phoneticPr fontId="1" type="Hiragana" alignment="center"/>
  </si>
  <si>
    <t>項目</t>
    <rPh sb="0" eb="2">
      <t>こうもく</t>
    </rPh>
    <phoneticPr fontId="1" type="Hiragana" alignment="center"/>
  </si>
  <si>
    <t>月</t>
    <rPh sb="0" eb="1">
      <t>つき</t>
    </rPh>
    <phoneticPr fontId="1" type="Hiragana" alignment="center"/>
  </si>
  <si>
    <t>+α</t>
    <phoneticPr fontId="1" type="Hiragana" alignment="center"/>
  </si>
  <si>
    <t>普通自動車</t>
    <rPh sb="0" eb="2">
      <t>ふつう</t>
    </rPh>
    <rPh sb="2" eb="5">
      <t>じどうしゃ</t>
    </rPh>
    <phoneticPr fontId="1" type="Hiragana" alignment="center"/>
  </si>
  <si>
    <t>群馬県</t>
    <rPh sb="0" eb="3">
      <t>ぐんまけん</t>
    </rPh>
    <phoneticPr fontId="1" type="Hiragana" alignment="center"/>
  </si>
  <si>
    <t>値</t>
    <rPh sb="0" eb="1">
      <t>あたい</t>
    </rPh>
    <phoneticPr fontId="1" type="Hiragana" alignment="center"/>
  </si>
  <si>
    <t>～</t>
    <phoneticPr fontId="1" type="Hiragana" alignment="center"/>
  </si>
  <si>
    <t>⇒</t>
    <phoneticPr fontId="1" type="Hiragana" alignment="center"/>
  </si>
  <si>
    <t>中型自動車</t>
    <rPh sb="0" eb="2">
      <t>ちゅうがた</t>
    </rPh>
    <rPh sb="2" eb="5">
      <t>じどうしゃ</t>
    </rPh>
    <phoneticPr fontId="1" type="Hiragana" alignment="center"/>
  </si>
  <si>
    <t>埼玉県</t>
    <rPh sb="0" eb="3">
      <t>さいたまけん</t>
    </rPh>
    <phoneticPr fontId="1" type="Hiragana" alignment="center"/>
  </si>
  <si>
    <t>歳</t>
    <rPh sb="0" eb="1">
      <t>さい</t>
    </rPh>
    <phoneticPr fontId="1" type="Hiragana" alignment="center"/>
  </si>
  <si>
    <t>最終学歴</t>
    <rPh sb="0" eb="2">
      <t>サイシュウ</t>
    </rPh>
    <rPh sb="2" eb="4">
      <t>ガクレキ</t>
    </rPh>
    <phoneticPr fontId="1"/>
  </si>
  <si>
    <t>大型自動車</t>
    <rPh sb="0" eb="2">
      <t>おおがた</t>
    </rPh>
    <rPh sb="2" eb="5">
      <t>じどうしゃ</t>
    </rPh>
    <phoneticPr fontId="1" type="Hiragana" alignment="center"/>
  </si>
  <si>
    <t>千葉県</t>
    <rPh sb="0" eb="3">
      <t>ちばけん</t>
    </rPh>
    <phoneticPr fontId="1" type="Hiragana" alignment="center"/>
  </si>
  <si>
    <t>東京都</t>
    <rPh sb="0" eb="3">
      <t>とうきょうと</t>
    </rPh>
    <phoneticPr fontId="1" type="Hiragana" alignment="center"/>
  </si>
  <si>
    <t>神奈川県</t>
    <rPh sb="0" eb="4">
      <t>かながわけん</t>
    </rPh>
    <phoneticPr fontId="1" type="Hiragana" alignment="center"/>
  </si>
  <si>
    <t>山梨県</t>
    <rPh sb="0" eb="3">
      <t>やまなしけん</t>
    </rPh>
    <phoneticPr fontId="1" type="Hiragana" alignment="center"/>
  </si>
  <si>
    <t>長野県</t>
    <rPh sb="0" eb="3">
      <t>ながのけん</t>
    </rPh>
    <phoneticPr fontId="1" type="Hiragana" alignment="center"/>
  </si>
  <si>
    <t>新潟県</t>
    <rPh sb="0" eb="3">
      <t>にいがたけん</t>
    </rPh>
    <phoneticPr fontId="1" type="Hiragana" alignment="center"/>
  </si>
  <si>
    <t>富山県</t>
    <rPh sb="0" eb="3">
      <t>とやまけん</t>
    </rPh>
    <phoneticPr fontId="1" type="Hiragana" alignment="center"/>
  </si>
  <si>
    <t>石川県</t>
    <rPh sb="0" eb="3">
      <t>いしかわけん</t>
    </rPh>
    <phoneticPr fontId="1" type="Hiragana" alignment="center"/>
  </si>
  <si>
    <t>福井県</t>
    <rPh sb="0" eb="3">
      <t>ふくいけん</t>
    </rPh>
    <phoneticPr fontId="1" type="Hiragana" alignment="center"/>
  </si>
  <si>
    <t>職歴</t>
    <rPh sb="0" eb="2">
      <t>ショクレキ</t>
    </rPh>
    <phoneticPr fontId="1"/>
  </si>
  <si>
    <t>岐阜県</t>
    <rPh sb="0" eb="3">
      <t>ぎふけん</t>
    </rPh>
    <phoneticPr fontId="1" type="Hiragana" alignment="center"/>
  </si>
  <si>
    <t>～</t>
    <phoneticPr fontId="1"/>
  </si>
  <si>
    <t>静岡県</t>
    <rPh sb="0" eb="3">
      <t>しずおかけん</t>
    </rPh>
    <phoneticPr fontId="1" type="Hiragana" alignment="center"/>
  </si>
  <si>
    <t>愛知県</t>
    <rPh sb="0" eb="3">
      <t>あいちけん</t>
    </rPh>
    <phoneticPr fontId="1" type="Hiragana" alignment="center"/>
  </si>
  <si>
    <t>三重県</t>
    <rPh sb="0" eb="3">
      <t>みえけん</t>
    </rPh>
    <phoneticPr fontId="1" type="Hiragana" alignment="center"/>
  </si>
  <si>
    <t>滋賀県</t>
    <rPh sb="0" eb="3">
      <t>しがけん</t>
    </rPh>
    <phoneticPr fontId="1" type="Hiragana" alignment="center"/>
  </si>
  <si>
    <t>京都府</t>
    <rPh sb="0" eb="3">
      <t>きょうとふ</t>
    </rPh>
    <phoneticPr fontId="1" type="Hiragana" alignment="center"/>
  </si>
  <si>
    <t>大阪府</t>
    <rPh sb="0" eb="3">
      <t>おおさかふ</t>
    </rPh>
    <phoneticPr fontId="1" type="Hiragana" alignment="center"/>
  </si>
  <si>
    <t>兵庫県</t>
    <rPh sb="0" eb="3">
      <t>ひょうごけん</t>
    </rPh>
    <phoneticPr fontId="1" type="Hiragana" alignment="center"/>
  </si>
  <si>
    <t>奈良県</t>
    <rPh sb="0" eb="3">
      <t>ならけん</t>
    </rPh>
    <phoneticPr fontId="1" type="Hiragana" alignment="center"/>
  </si>
  <si>
    <t>和歌山県</t>
    <rPh sb="0" eb="4">
      <t>わかやまけん</t>
    </rPh>
    <phoneticPr fontId="1" type="Hiragana" alignment="center"/>
  </si>
  <si>
    <t>鳥取県</t>
    <rPh sb="0" eb="3">
      <t>とっとりけん</t>
    </rPh>
    <phoneticPr fontId="1" type="Hiragana" alignment="center"/>
  </si>
  <si>
    <t>島根県</t>
    <rPh sb="0" eb="3">
      <t>しまねけん</t>
    </rPh>
    <phoneticPr fontId="1" type="Hiragana" alignment="center"/>
  </si>
  <si>
    <t>岡山県</t>
    <rPh sb="0" eb="3">
      <t>おかやまけん</t>
    </rPh>
    <phoneticPr fontId="1" type="Hiragana" alignment="center"/>
  </si>
  <si>
    <t>広島県</t>
    <rPh sb="0" eb="3">
      <t>ひろしまけん</t>
    </rPh>
    <phoneticPr fontId="1" type="Hiragana" alignment="center"/>
  </si>
  <si>
    <t>山口県</t>
    <rPh sb="0" eb="3">
      <t>やまぐちけん</t>
    </rPh>
    <phoneticPr fontId="1" type="Hiragana" alignment="center"/>
  </si>
  <si>
    <t>徳島県</t>
    <rPh sb="0" eb="3">
      <t>とくしまけん</t>
    </rPh>
    <phoneticPr fontId="1" type="Hiragana" alignment="center"/>
  </si>
  <si>
    <t>香川県</t>
    <rPh sb="0" eb="3">
      <t>かがわけん</t>
    </rPh>
    <phoneticPr fontId="1" type="Hiragana" alignment="center"/>
  </si>
  <si>
    <t>愛媛県</t>
    <rPh sb="0" eb="3">
      <t>えひめけん</t>
    </rPh>
    <phoneticPr fontId="1" type="Hiragana" alignment="center"/>
  </si>
  <si>
    <t>高知県</t>
    <rPh sb="0" eb="2">
      <t>こうち</t>
    </rPh>
    <rPh sb="2" eb="3">
      <t>けん</t>
    </rPh>
    <phoneticPr fontId="1" type="Hiragana" alignment="center"/>
  </si>
  <si>
    <t>福岡県</t>
    <rPh sb="0" eb="3">
      <t>ふくおかけん</t>
    </rPh>
    <phoneticPr fontId="1" type="Hiragana" alignment="center"/>
  </si>
  <si>
    <t>佐賀県</t>
    <rPh sb="0" eb="3">
      <t>さがけん</t>
    </rPh>
    <phoneticPr fontId="1" type="Hiragana" alignment="center"/>
  </si>
  <si>
    <t>長崎県</t>
    <rPh sb="0" eb="3">
      <t>ながさきけん</t>
    </rPh>
    <phoneticPr fontId="1" type="Hiragana" alignment="center"/>
  </si>
  <si>
    <t>熊本県</t>
    <rPh sb="0" eb="3">
      <t>くまもとけん</t>
    </rPh>
    <phoneticPr fontId="1" type="Hiragana" alignment="center"/>
  </si>
  <si>
    <t>職務経験年数</t>
    <rPh sb="0" eb="2">
      <t>しょくむ</t>
    </rPh>
    <rPh sb="2" eb="3">
      <t>きょう</t>
    </rPh>
    <rPh sb="3" eb="4">
      <t>しるし</t>
    </rPh>
    <rPh sb="4" eb="5">
      <t>とし</t>
    </rPh>
    <rPh sb="5" eb="6">
      <t>かず</t>
    </rPh>
    <phoneticPr fontId="1" type="Hiragana" alignment="center"/>
  </si>
  <si>
    <t>大分県</t>
    <rPh sb="0" eb="3">
      <t>おおいたけん</t>
    </rPh>
    <phoneticPr fontId="1" type="Hiragana" alignment="center"/>
  </si>
  <si>
    <t>宮崎県</t>
    <rPh sb="0" eb="3">
      <t>みやざきけん</t>
    </rPh>
    <phoneticPr fontId="1" type="Hiragana" alignment="center"/>
  </si>
  <si>
    <t>鹿児島県</t>
    <rPh sb="0" eb="4">
      <t>かごしまけん</t>
    </rPh>
    <phoneticPr fontId="1" type="Hiragana" alignment="center"/>
  </si>
  <si>
    <t>業務経歴</t>
    <rPh sb="0" eb="2">
      <t>ぎょうむ</t>
    </rPh>
    <rPh sb="2" eb="4">
      <t>けいれき</t>
    </rPh>
    <phoneticPr fontId="1" type="Hiragana" alignment="center"/>
  </si>
  <si>
    <t>沖縄県</t>
    <rPh sb="0" eb="2">
      <t>おきなわ</t>
    </rPh>
    <rPh sb="2" eb="3">
      <t>けん</t>
    </rPh>
    <phoneticPr fontId="1" type="Hiragana" alignment="center"/>
  </si>
  <si>
    <t>自：　　年　　月</t>
    <rPh sb="0" eb="1">
      <t>ジ</t>
    </rPh>
    <rPh sb="4" eb="5">
      <t>ネン</t>
    </rPh>
    <rPh sb="7" eb="8">
      <t>ゲツ</t>
    </rPh>
    <phoneticPr fontId="1"/>
  </si>
  <si>
    <t>発注者及び出向先</t>
    <rPh sb="0" eb="1">
      <t>パツ</t>
    </rPh>
    <rPh sb="1" eb="2">
      <t>チュウ</t>
    </rPh>
    <rPh sb="2" eb="3">
      <t>モノ</t>
    </rPh>
    <rPh sb="3" eb="4">
      <t>オヨ</t>
    </rPh>
    <rPh sb="5" eb="7">
      <t>シュッコウ</t>
    </rPh>
    <rPh sb="7" eb="8">
      <t>サキ</t>
    </rPh>
    <phoneticPr fontId="1"/>
  </si>
  <si>
    <t>業　　務　　名</t>
    <rPh sb="0" eb="1">
      <t>ギョウ</t>
    </rPh>
    <rPh sb="3" eb="4">
      <t>ツトム</t>
    </rPh>
    <rPh sb="6" eb="7">
      <t>メイ</t>
    </rPh>
    <phoneticPr fontId="1"/>
  </si>
  <si>
    <t>担当職務名</t>
    <rPh sb="0" eb="2">
      <t>タントウ</t>
    </rPh>
    <rPh sb="2" eb="4">
      <t>ショクム</t>
    </rPh>
    <rPh sb="4" eb="5">
      <t>メイ</t>
    </rPh>
    <phoneticPr fontId="1"/>
  </si>
  <si>
    <t>従事期間</t>
    <rPh sb="0" eb="2">
      <t>ジュウジ</t>
    </rPh>
    <rPh sb="2" eb="4">
      <t>キカン</t>
    </rPh>
    <phoneticPr fontId="1"/>
  </si>
  <si>
    <t>至：　　年　　月</t>
    <rPh sb="0" eb="1">
      <t>イタ</t>
    </rPh>
    <rPh sb="4" eb="5">
      <t>ネン</t>
    </rPh>
    <rPh sb="7" eb="8">
      <t>ゲツ</t>
    </rPh>
    <phoneticPr fontId="1"/>
  </si>
  <si>
    <t>月</t>
    <rPh sb="0" eb="1">
      <t>げつ</t>
    </rPh>
    <phoneticPr fontId="1" type="Hiragana" alignment="center"/>
  </si>
  <si>
    <t>"業務経歴"からの経験年数計算</t>
    <rPh sb="1" eb="3">
      <t>ぎょうむ</t>
    </rPh>
    <rPh sb="3" eb="5">
      <t>けいれき</t>
    </rPh>
    <rPh sb="9" eb="11">
      <t>けいけん</t>
    </rPh>
    <rPh sb="11" eb="13">
      <t>ねんすう</t>
    </rPh>
    <rPh sb="12" eb="13">
      <t>けいねん</t>
    </rPh>
    <rPh sb="13" eb="15">
      <t>けいさん</t>
    </rPh>
    <phoneticPr fontId="1" type="Hiragana" alignment="center"/>
  </si>
  <si>
    <t>従事期間合計</t>
    <rPh sb="0" eb="2">
      <t>じゅうじ</t>
    </rPh>
    <rPh sb="2" eb="4">
      <t>きかん</t>
    </rPh>
    <rPh sb="4" eb="6">
      <t>ごうけい</t>
    </rPh>
    <phoneticPr fontId="1" type="Hiragana" alignment="center"/>
  </si>
  <si>
    <t>資　格</t>
    <rPh sb="0" eb="1">
      <t>し</t>
    </rPh>
    <rPh sb="2" eb="3">
      <t>かく</t>
    </rPh>
    <phoneticPr fontId="1" type="Hiragana" alignment="center"/>
  </si>
  <si>
    <t>□</t>
  </si>
  <si>
    <t>技術士</t>
    <rPh sb="0" eb="3">
      <t>ギジュツシ</t>
    </rPh>
    <phoneticPr fontId="1"/>
  </si>
  <si>
    <t>( )</t>
    <phoneticPr fontId="1" type="Hiragana" alignment="center"/>
  </si>
  <si>
    <t>第</t>
    <rPh sb="0" eb="1">
      <t>ダイ</t>
    </rPh>
    <phoneticPr fontId="1"/>
  </si>
  <si>
    <t>号</t>
    <rPh sb="0" eb="1">
      <t>ゴウ</t>
    </rPh>
    <phoneticPr fontId="1"/>
  </si>
  <si>
    <t>技術士補</t>
    <rPh sb="0" eb="3">
      <t>ギジュツシ</t>
    </rPh>
    <rPh sb="3" eb="4">
      <t>ホ</t>
    </rPh>
    <phoneticPr fontId="1"/>
  </si>
  <si>
    <t>１級土木施工管理技士</t>
    <rPh sb="1" eb="2">
      <t>キュウ</t>
    </rPh>
    <rPh sb="2" eb="4">
      <t>ドボク</t>
    </rPh>
    <rPh sb="4" eb="10">
      <t>セコウカンリギシ</t>
    </rPh>
    <phoneticPr fontId="1"/>
  </si>
  <si>
    <t>２級土木施工管理技士</t>
    <rPh sb="1" eb="2">
      <t>キュウ</t>
    </rPh>
    <rPh sb="2" eb="4">
      <t>ドボク</t>
    </rPh>
    <rPh sb="4" eb="10">
      <t>セコウカンリギシ</t>
    </rPh>
    <phoneticPr fontId="1"/>
  </si>
  <si>
    <t>１級建築士</t>
    <rPh sb="1" eb="2">
      <t>キュウ</t>
    </rPh>
    <rPh sb="2" eb="5">
      <t>ケンチクシ</t>
    </rPh>
    <phoneticPr fontId="1"/>
  </si>
  <si>
    <t>２級建築士</t>
    <rPh sb="1" eb="2">
      <t>キュウ</t>
    </rPh>
    <rPh sb="2" eb="5">
      <t>ケンチクシ</t>
    </rPh>
    <phoneticPr fontId="1"/>
  </si>
  <si>
    <t>１級建築施工管理技士</t>
    <rPh sb="1" eb="2">
      <t>キュウ</t>
    </rPh>
    <rPh sb="2" eb="4">
      <t>ケンチク</t>
    </rPh>
    <rPh sb="4" eb="10">
      <t>セコウカンリギシ</t>
    </rPh>
    <phoneticPr fontId="1"/>
  </si>
  <si>
    <t>２級建築施工管理技士</t>
    <rPh sb="1" eb="2">
      <t>キュウ</t>
    </rPh>
    <rPh sb="2" eb="4">
      <t>ケンチク</t>
    </rPh>
    <rPh sb="4" eb="10">
      <t>セコウカンリギシ</t>
    </rPh>
    <phoneticPr fontId="1"/>
  </si>
  <si>
    <t>土木学会上級技術者</t>
    <rPh sb="0" eb="2">
      <t>ドボク</t>
    </rPh>
    <rPh sb="2" eb="4">
      <t>ガッカイ</t>
    </rPh>
    <rPh sb="4" eb="6">
      <t>ジョウキュウ</t>
    </rPh>
    <rPh sb="6" eb="9">
      <t>ギジュツシャ</t>
    </rPh>
    <phoneticPr fontId="1"/>
  </si>
  <si>
    <t>土木学会１級技術者</t>
    <rPh sb="0" eb="2">
      <t>ドボク</t>
    </rPh>
    <rPh sb="2" eb="4">
      <t>ガッカイ</t>
    </rPh>
    <rPh sb="5" eb="6">
      <t>キュウ</t>
    </rPh>
    <rPh sb="6" eb="9">
      <t>ギジュツシャ</t>
    </rPh>
    <phoneticPr fontId="1"/>
  </si>
  <si>
    <t>土木学会２級技術者</t>
    <rPh sb="0" eb="2">
      <t>ドボク</t>
    </rPh>
    <rPh sb="2" eb="4">
      <t>ガッカイ</t>
    </rPh>
    <rPh sb="5" eb="6">
      <t>キュウ</t>
    </rPh>
    <rPh sb="6" eb="9">
      <t>ギジュツシャ</t>
    </rPh>
    <phoneticPr fontId="1"/>
  </si>
  <si>
    <t>測量士</t>
    <rPh sb="0" eb="3">
      <t>ソクリョウシ</t>
    </rPh>
    <phoneticPr fontId="1"/>
  </si>
  <si>
    <t>測量士補</t>
    <rPh sb="0" eb="3">
      <t>ソクリョウシ</t>
    </rPh>
    <rPh sb="3" eb="4">
      <t>ホ</t>
    </rPh>
    <phoneticPr fontId="1"/>
  </si>
  <si>
    <t>自動車運転免許</t>
    <rPh sb="0" eb="3">
      <t>ジドウシャ</t>
    </rPh>
    <rPh sb="3" eb="5">
      <t>ウンテン</t>
    </rPh>
    <rPh sb="5" eb="7">
      <t>メンキョ</t>
    </rPh>
    <phoneticPr fontId="1"/>
  </si>
  <si>
    <t>有</t>
    <rPh sb="0" eb="1">
      <t>ア</t>
    </rPh>
    <phoneticPr fontId="3"/>
  </si>
  <si>
    <t>無</t>
    <rPh sb="0" eb="1">
      <t>ナ</t>
    </rPh>
    <phoneticPr fontId="3"/>
  </si>
  <si>
    <t>配偶者・配偶者扶養義務</t>
    <rPh sb="0" eb="3">
      <t>ハイグウシャ</t>
    </rPh>
    <rPh sb="4" eb="7">
      <t>ハイグウシャ</t>
    </rPh>
    <rPh sb="7" eb="9">
      <t>フヨウ</t>
    </rPh>
    <rPh sb="9" eb="11">
      <t>ギム</t>
    </rPh>
    <phoneticPr fontId="3"/>
  </si>
  <si>
    <t>日</t>
    <rPh sb="0" eb="1">
      <t>ヒ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</si>
  <si>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</si>
  <si>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</si>
  <si>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</si>
  <si>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扶養家族</t>
    <rPh sb="0" eb="2">
      <t>フヨウ</t>
    </rPh>
    <rPh sb="2" eb="4">
      <t>カゾク</t>
    </rPh>
    <phoneticPr fontId="3"/>
  </si>
  <si>
    <t>リスト</t>
    <phoneticPr fontId="3"/>
  </si>
  <si>
    <t>年号</t>
    <rPh sb="0" eb="2">
      <t>ネンゴウ</t>
    </rPh>
    <phoneticPr fontId="3"/>
  </si>
  <si>
    <t>年号</t>
    <rPh sb="0" eb="2">
      <t>ねんごう</t>
    </rPh>
    <phoneticPr fontId="1" type="Hiragana" alignment="center"/>
  </si>
  <si>
    <t>年号1</t>
    <rPh sb="0" eb="2">
      <t>ねんごう</t>
    </rPh>
    <phoneticPr fontId="1" type="Hiragana" alignment="center"/>
  </si>
  <si>
    <t>年号2</t>
    <rPh sb="0" eb="2">
      <t>ねんごう</t>
    </rPh>
    <phoneticPr fontId="1" type="Hiragana" alignment="center"/>
  </si>
  <si>
    <t xml:space="preserve">   写真を貼る位置
 1.縦 36～40mm
   横 24～30mm
 2.本人 胸から上
</t>
    <phoneticPr fontId="3"/>
  </si>
  <si>
    <t>□</t>
    <phoneticPr fontId="1"/>
  </si>
  <si>
    <t>( )</t>
    <phoneticPr fontId="1" type="Hiragana" alignment="center"/>
  </si>
  <si>
    <t>ＲＣＣＭ</t>
    <phoneticPr fontId="1"/>
  </si>
  <si>
    <t xml:space="preserve"> (現住所以外に連絡を希望する場合のみ記入)</t>
    <phoneticPr fontId="3"/>
  </si>
  <si>
    <t>令和</t>
    <rPh sb="0" eb="2">
      <t>レイワ</t>
    </rPh>
    <phoneticPr fontId="3"/>
  </si>
  <si>
    <t>令和</t>
    <rPh sb="0" eb="2">
      <t>レイワ</t>
    </rPh>
    <phoneticPr fontId="1"/>
  </si>
  <si>
    <t>R</t>
    <phoneticPr fontId="1"/>
  </si>
  <si>
    <t>学部</t>
    <rPh sb="0" eb="2">
      <t>ガクブ</t>
    </rPh>
    <phoneticPr fontId="1"/>
  </si>
  <si>
    <t>科</t>
    <rPh sb="0" eb="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</si>
</sst>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"/>
    <numFmt numFmtId="177" formatCode="m"/>
    <numFmt numFmtId="178" formatCode="d"/>
    <numFmt numFmtId="179" formatCode="yyyy&quot;年&quot;m&quot;月&quot;;@"/>
    <numFmt numFmtId="180" formatCode="General\(&quot;年&quot;\)"/>
    <numFmt numFmtId="181" formatCode="General\(&quot;ヶ&quot;&quot;月&quot;\)"/>
  </numFmts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MS 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MS ゴシック"/>
      <family val="3"/>
      <charset val="128"/>
    </font>
    <font>
      <sz val="18"/>
      <color indexed="8"/>
      <name val="MS ゴシック"/>
      <family val="3"/>
      <charset val="128"/>
    </font>
    <font>
      <sz val="18"/>
      <name val="Arial"/>
      <family val="2"/>
    </font>
    <font>
      <sz val="10"/>
      <name val="MS ゴシック"/>
      <family val="3"/>
      <charset val="128"/>
    </font>
    <font>
      <sz val="7"/>
      <color indexed="8"/>
      <name val="MS ゴシック"/>
      <family val="3"/>
      <charset val="128"/>
    </font>
    <font>
      <sz val="6"/>
      <color indexed="8"/>
      <name val="MS 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1"/>
      <name val="ＭＳ ゴシック"/>
      <family val="3"/>
      <charset val="128"/>
    </font>
    <font>
      <sz val="11"/>
      <color indexed="13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color indexed="8"/>
      <name val="MS ゴシック"/>
      <family val="3"/>
      <charset val="128"/>
    </font>
    <font>
      <b/>
      <sz val="10"/>
      <name val="Arial"/>
      <family val="2"/>
    </font>
    <font>
      <sz val="10"/>
      <color rgb="FF0000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FF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370">
    <xf numFmtId="0" fontId="0" fillId="0" borderId="0" xfId="0">
      <alignment vertical="center"/>
    </xf>
    <xf numFmtId="0" fontId="11" fillId="0" borderId="0" xfId="1" applyProtection="1">
      <protection locked="0"/>
    </xf>
    <xf numFmtId="0" fontId="11" fillId="0" borderId="2" xfId="1" applyBorder="1" applyProtection="1"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4" xfId="1" applyFont="1" applyBorder="1" applyAlignment="1" applyProtection="1">
      <alignment horizontal="left" vertical="center"/>
      <protection locked="0"/>
    </xf>
    <xf numFmtId="0" fontId="4" fillId="0" borderId="5" xfId="1" applyFont="1" applyBorder="1" applyAlignment="1" applyProtection="1">
      <alignment horizontal="left" vertical="center"/>
      <protection locked="0"/>
    </xf>
    <xf numFmtId="0" fontId="11" fillId="0" borderId="6" xfId="1" applyBorder="1" applyProtection="1">
      <protection locked="0"/>
    </xf>
    <xf numFmtId="0" fontId="4" fillId="0" borderId="7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11" fillId="0" borderId="10" xfId="1" applyBorder="1" applyProtection="1">
      <protection locked="0"/>
    </xf>
    <xf numFmtId="0" fontId="4" fillId="0" borderId="11" xfId="1" applyFont="1" applyBorder="1" applyProtection="1">
      <protection locked="0"/>
    </xf>
    <xf numFmtId="0" fontId="4" fillId="0" borderId="12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right" vertical="center"/>
      <protection locked="0"/>
    </xf>
    <xf numFmtId="0" fontId="12" fillId="0" borderId="0" xfId="0" applyFont="1" applyAlignment="1"/>
    <xf numFmtId="0" fontId="12" fillId="2" borderId="0" xfId="0" applyFont="1" applyFill="1" applyAlignment="1"/>
    <xf numFmtId="0" fontId="12" fillId="5" borderId="0" xfId="0" applyFont="1" applyFill="1" applyAlignment="1"/>
    <xf numFmtId="0" fontId="13" fillId="3" borderId="14" xfId="0" applyFont="1" applyFill="1" applyBorder="1">
      <alignment vertical="center"/>
    </xf>
    <xf numFmtId="0" fontId="13" fillId="3" borderId="15" xfId="0" applyFont="1" applyFill="1" applyBorder="1">
      <alignment vertical="center"/>
    </xf>
    <xf numFmtId="0" fontId="12" fillId="3" borderId="14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2" fillId="2" borderId="0" xfId="0" applyFont="1" applyFill="1">
      <alignment vertical="center"/>
    </xf>
    <xf numFmtId="0" fontId="12" fillId="2" borderId="16" xfId="0" applyFont="1" applyFill="1" applyBorder="1">
      <alignment vertical="center"/>
    </xf>
    <xf numFmtId="0" fontId="14" fillId="2" borderId="0" xfId="0" applyFont="1" applyFill="1" applyAlignment="1">
      <alignment horizontal="center" vertical="center"/>
    </xf>
    <xf numFmtId="0" fontId="12" fillId="0" borderId="14" xfId="0" applyFont="1" applyBorder="1" applyAlignment="1"/>
    <xf numFmtId="0" fontId="12" fillId="0" borderId="10" xfId="0" applyFont="1" applyBorder="1" applyAlignment="1"/>
    <xf numFmtId="0" fontId="12" fillId="0" borderId="15" xfId="0" applyFont="1" applyBorder="1" applyAlignment="1"/>
    <xf numFmtId="0" fontId="12" fillId="0" borderId="9" xfId="0" applyFont="1" applyBorder="1" applyAlignment="1"/>
    <xf numFmtId="0" fontId="12" fillId="0" borderId="16" xfId="0" applyFont="1" applyBorder="1" applyAlignment="1"/>
    <xf numFmtId="0" fontId="12" fillId="4" borderId="17" xfId="0" applyFont="1" applyFill="1" applyBorder="1">
      <alignment vertical="center"/>
    </xf>
    <xf numFmtId="0" fontId="12" fillId="4" borderId="18" xfId="0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16" fillId="0" borderId="0" xfId="0" applyFont="1" applyAlignment="1">
      <alignment horizontal="left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0" borderId="16" xfId="0" applyFont="1" applyBorder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20" fillId="2" borderId="20" xfId="0" applyFont="1" applyFill="1" applyBorder="1">
      <alignment vertical="center"/>
    </xf>
    <xf numFmtId="0" fontId="20" fillId="2" borderId="18" xfId="0" applyFont="1" applyFill="1" applyBorder="1">
      <alignment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0" fontId="12" fillId="2" borderId="13" xfId="0" applyFont="1" applyFill="1" applyBorder="1">
      <alignment vertical="center"/>
    </xf>
    <xf numFmtId="0" fontId="12" fillId="2" borderId="12" xfId="0" applyFont="1" applyFill="1" applyBorder="1">
      <alignment vertical="center"/>
    </xf>
    <xf numFmtId="0" fontId="12" fillId="2" borderId="21" xfId="0" applyFont="1" applyFill="1" applyBorder="1">
      <alignment vertical="center"/>
    </xf>
    <xf numFmtId="0" fontId="18" fillId="0" borderId="0" xfId="0" applyFont="1">
      <alignment vertical="center"/>
    </xf>
    <xf numFmtId="0" fontId="12" fillId="0" borderId="12" xfId="0" applyFont="1" applyBorder="1">
      <alignment vertical="center"/>
    </xf>
    <xf numFmtId="177" fontId="12" fillId="2" borderId="0" xfId="0" applyNumberFormat="1" applyFont="1" applyFill="1" applyAlignment="1">
      <alignment horizontal="right" vertical="center"/>
    </xf>
    <xf numFmtId="178" fontId="12" fillId="2" borderId="0" xfId="0" applyNumberFormat="1" applyFont="1" applyFill="1" applyAlignment="1">
      <alignment horizontal="right" vertical="center"/>
    </xf>
    <xf numFmtId="0" fontId="12" fillId="2" borderId="22" xfId="0" applyFont="1" applyFill="1" applyBorder="1">
      <alignment vertical="center"/>
    </xf>
    <xf numFmtId="0" fontId="12" fillId="0" borderId="0" xfId="0" applyFont="1" applyAlignment="1">
      <alignment horizontal="distributed" vertical="center"/>
    </xf>
    <xf numFmtId="0" fontId="12" fillId="2" borderId="22" xfId="0" quotePrefix="1" applyFont="1" applyFill="1" applyBorder="1">
      <alignment vertical="center"/>
    </xf>
    <xf numFmtId="0" fontId="12" fillId="4" borderId="17" xfId="0" applyFont="1" applyFill="1" applyBorder="1" applyAlignment="1">
      <alignment horizontal="left" vertical="center" indent="1"/>
    </xf>
    <xf numFmtId="0" fontId="12" fillId="4" borderId="20" xfId="0" applyFont="1" applyFill="1" applyBorder="1">
      <alignment vertical="center"/>
    </xf>
    <xf numFmtId="0" fontId="20" fillId="2" borderId="18" xfId="0" applyFont="1" applyFill="1" applyBorder="1" applyAlignment="1">
      <alignment horizontal="right" vertical="center"/>
    </xf>
    <xf numFmtId="176" fontId="12" fillId="2" borderId="12" xfId="0" applyNumberFormat="1" applyFont="1" applyFill="1" applyBorder="1">
      <alignment vertical="center"/>
    </xf>
    <xf numFmtId="0" fontId="12" fillId="0" borderId="23" xfId="0" applyFont="1" applyBorder="1">
      <alignment vertical="center"/>
    </xf>
    <xf numFmtId="0" fontId="12" fillId="0" borderId="24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21" xfId="0" applyFont="1" applyBorder="1">
      <alignment vertical="center"/>
    </xf>
    <xf numFmtId="0" fontId="21" fillId="0" borderId="0" xfId="0" applyFont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12" fillId="5" borderId="10" xfId="0" applyFont="1" applyFill="1" applyBorder="1" applyAlignment="1"/>
    <xf numFmtId="179" fontId="12" fillId="0" borderId="10" xfId="0" applyNumberFormat="1" applyFont="1" applyBorder="1" applyAlignment="1"/>
    <xf numFmtId="0" fontId="12" fillId="0" borderId="15" xfId="0" applyFont="1" applyBorder="1" applyAlignment="1">
      <alignment vertical="center" shrinkToFit="1"/>
    </xf>
    <xf numFmtId="179" fontId="12" fillId="0" borderId="12" xfId="0" applyNumberFormat="1" applyFont="1" applyBorder="1" applyAlignment="1"/>
    <xf numFmtId="0" fontId="12" fillId="5" borderId="12" xfId="0" applyFont="1" applyFill="1" applyBorder="1" applyAlignment="1"/>
    <xf numFmtId="0" fontId="12" fillId="0" borderId="16" xfId="0" applyFont="1" applyBorder="1" applyAlignment="1">
      <alignment vertical="center" shrinkToFit="1"/>
    </xf>
    <xf numFmtId="0" fontId="12" fillId="0" borderId="21" xfId="0" applyFont="1" applyBorder="1" applyAlignment="1">
      <alignment vertical="center" shrinkToFit="1"/>
    </xf>
    <xf numFmtId="0" fontId="24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center" indent="1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 vertical="center" indent="1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49" fontId="12" fillId="0" borderId="0" xfId="0" applyNumberFormat="1" applyFont="1" applyAlignment="1"/>
    <xf numFmtId="49" fontId="12" fillId="5" borderId="0" xfId="0" applyNumberFormat="1" applyFont="1" applyFill="1" applyAlignment="1">
      <alignment horizontal="right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0" fontId="12" fillId="6" borderId="0" xfId="0" applyFont="1" applyFill="1" applyAlignment="1"/>
    <xf numFmtId="0" fontId="12" fillId="6" borderId="9" xfId="0" applyFont="1" applyFill="1" applyBorder="1" applyAlignment="1"/>
    <xf numFmtId="0" fontId="11" fillId="5" borderId="0" xfId="1" applyFill="1" applyAlignment="1" applyProtection="1">
      <alignment horizontal="right"/>
      <protection locked="0"/>
    </xf>
    <xf numFmtId="0" fontId="11" fillId="5" borderId="8" xfId="1" applyFill="1" applyBorder="1" applyAlignment="1" applyProtection="1">
      <alignment horizontal="right" vertical="center"/>
      <protection locked="0"/>
    </xf>
    <xf numFmtId="0" fontId="4" fillId="7" borderId="12" xfId="1" applyFont="1" applyFill="1" applyBorder="1" applyAlignment="1" applyProtection="1">
      <alignment horizontal="right" vertical="center"/>
      <protection locked="0"/>
    </xf>
    <xf numFmtId="0" fontId="12" fillId="0" borderId="1" xfId="0" applyFont="1" applyBorder="1">
      <alignment vertical="center"/>
    </xf>
    <xf numFmtId="0" fontId="11" fillId="6" borderId="0" xfId="1" applyFill="1" applyProtection="1">
      <protection locked="0"/>
    </xf>
    <xf numFmtId="0" fontId="27" fillId="6" borderId="0" xfId="0" applyFont="1" applyFill="1" applyAlignment="1">
      <alignment horizontal="left" vertical="center" readingOrder="1"/>
    </xf>
    <xf numFmtId="0" fontId="28" fillId="6" borderId="17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9" fillId="6" borderId="17" xfId="1" applyFont="1" applyFill="1" applyBorder="1" applyAlignment="1" applyProtection="1">
      <alignment horizontal="center" vertical="center"/>
      <protection locked="0"/>
    </xf>
    <xf numFmtId="0" fontId="29" fillId="6" borderId="1" xfId="1" applyFont="1" applyFill="1" applyBorder="1" applyAlignment="1" applyProtection="1">
      <alignment horizontal="center" vertical="center"/>
      <protection locked="0"/>
    </xf>
    <xf numFmtId="0" fontId="12" fillId="6" borderId="14" xfId="0" applyFont="1" applyFill="1" applyBorder="1">
      <alignment vertical="center"/>
    </xf>
    <xf numFmtId="0" fontId="12" fillId="6" borderId="15" xfId="0" applyFont="1" applyFill="1" applyBorder="1">
      <alignment vertical="center"/>
    </xf>
    <xf numFmtId="0" fontId="12" fillId="6" borderId="1" xfId="0" applyFont="1" applyFill="1" applyBorder="1">
      <alignment vertical="center"/>
    </xf>
    <xf numFmtId="0" fontId="12" fillId="6" borderId="9" xfId="0" applyFont="1" applyFill="1" applyBorder="1">
      <alignment vertical="center"/>
    </xf>
    <xf numFmtId="0" fontId="12" fillId="6" borderId="0" xfId="0" applyFont="1" applyFill="1">
      <alignment vertical="center"/>
    </xf>
    <xf numFmtId="177" fontId="12" fillId="6" borderId="0" xfId="0" applyNumberFormat="1" applyFont="1" applyFill="1" applyAlignment="1">
      <alignment horizontal="right" vertical="center"/>
    </xf>
    <xf numFmtId="178" fontId="12" fillId="6" borderId="0" xfId="0" applyNumberFormat="1" applyFont="1" applyFill="1" applyAlignment="1">
      <alignment horizontal="right" vertical="center"/>
    </xf>
    <xf numFmtId="0" fontId="12" fillId="6" borderId="16" xfId="0" applyFont="1" applyFill="1" applyBorder="1">
      <alignment vertical="center"/>
    </xf>
    <xf numFmtId="0" fontId="12" fillId="6" borderId="22" xfId="0" applyFont="1" applyFill="1" applyBorder="1">
      <alignment vertical="center"/>
    </xf>
    <xf numFmtId="0" fontId="12" fillId="6" borderId="22" xfId="0" quotePrefix="1" applyFont="1" applyFill="1" applyBorder="1">
      <alignment vertical="center"/>
    </xf>
    <xf numFmtId="0" fontId="11" fillId="6" borderId="0" xfId="1" applyFill="1" applyAlignment="1" applyProtection="1">
      <alignment horizontal="center" vertical="center"/>
      <protection locked="0"/>
    </xf>
    <xf numFmtId="0" fontId="12" fillId="6" borderId="19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right" vertical="center"/>
    </xf>
    <xf numFmtId="0" fontId="12" fillId="6" borderId="13" xfId="0" applyFont="1" applyFill="1" applyBorder="1">
      <alignment vertical="center"/>
    </xf>
    <xf numFmtId="0" fontId="12" fillId="6" borderId="12" xfId="0" applyFont="1" applyFill="1" applyBorder="1">
      <alignment vertical="center"/>
    </xf>
    <xf numFmtId="176" fontId="12" fillId="6" borderId="12" xfId="0" applyNumberFormat="1" applyFont="1" applyFill="1" applyBorder="1">
      <alignment vertical="center"/>
    </xf>
    <xf numFmtId="0" fontId="12" fillId="6" borderId="21" xfId="0" applyFont="1" applyFill="1" applyBorder="1">
      <alignment vertical="center"/>
    </xf>
    <xf numFmtId="0" fontId="11" fillId="6" borderId="0" xfId="1" applyFill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5" borderId="30" xfId="0" applyFill="1" applyBorder="1" applyProtection="1">
      <alignment vertical="center"/>
      <protection locked="0"/>
    </xf>
    <xf numFmtId="0" fontId="0" fillId="5" borderId="31" xfId="0" applyFill="1" applyBorder="1" applyProtection="1">
      <alignment vertical="center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5" borderId="33" xfId="0" applyFill="1" applyBorder="1" applyProtection="1">
      <alignment vertical="center"/>
      <protection locked="0"/>
    </xf>
    <xf numFmtId="0" fontId="0" fillId="5" borderId="34" xfId="0" applyFill="1" applyBorder="1" applyAlignment="1" applyProtection="1">
      <alignment horizontal="center" vertical="center"/>
      <protection locked="0"/>
    </xf>
    <xf numFmtId="0" fontId="0" fillId="5" borderId="35" xfId="0" applyFill="1" applyBorder="1" applyProtection="1">
      <alignment vertical="center"/>
      <protection locked="0"/>
    </xf>
    <xf numFmtId="0" fontId="0" fillId="5" borderId="36" xfId="0" applyFill="1" applyBorder="1" applyProtection="1">
      <alignment vertical="center"/>
      <protection locked="0"/>
    </xf>
    <xf numFmtId="0" fontId="0" fillId="5" borderId="37" xfId="0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 vertical="center"/>
    </xf>
    <xf numFmtId="0" fontId="11" fillId="0" borderId="17" xfId="1" applyBorder="1" applyAlignment="1" applyProtection="1">
      <alignment vertical="center"/>
      <protection locked="0"/>
    </xf>
    <xf numFmtId="0" fontId="11" fillId="0" borderId="17" xfId="1" applyBorder="1" applyAlignment="1" applyProtection="1">
      <alignment horizontal="center" vertical="center"/>
      <protection locked="0"/>
    </xf>
    <xf numFmtId="0" fontId="11" fillId="0" borderId="1" xfId="1" applyBorder="1" applyAlignment="1" applyProtection="1">
      <alignment vertical="center"/>
      <protection locked="0"/>
    </xf>
    <xf numFmtId="0" fontId="11" fillId="0" borderId="1" xfId="1" applyBorder="1" applyAlignment="1" applyProtection="1">
      <alignment horizontal="center" vertical="center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1" fillId="0" borderId="17" xfId="1" applyBorder="1" applyProtection="1">
      <protection locked="0"/>
    </xf>
    <xf numFmtId="0" fontId="11" fillId="0" borderId="18" xfId="1" applyBorder="1" applyProtection="1">
      <protection locked="0"/>
    </xf>
    <xf numFmtId="0" fontId="12" fillId="7" borderId="16" xfId="0" applyFont="1" applyFill="1" applyBorder="1">
      <alignment vertical="center"/>
    </xf>
    <xf numFmtId="0" fontId="30" fillId="6" borderId="1" xfId="1" applyFont="1" applyFill="1" applyBorder="1" applyAlignment="1" applyProtection="1">
      <alignment horizontal="center"/>
      <protection locked="0"/>
    </xf>
    <xf numFmtId="0" fontId="4" fillId="0" borderId="14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left" indent="1"/>
      <protection locked="0"/>
    </xf>
    <xf numFmtId="0" fontId="4" fillId="0" borderId="0" xfId="1" applyFont="1" applyAlignment="1" applyProtection="1">
      <alignment horizontal="left" indent="1"/>
      <protection locked="0"/>
    </xf>
    <xf numFmtId="0" fontId="4" fillId="0" borderId="2" xfId="1" applyFont="1" applyBorder="1" applyAlignment="1" applyProtection="1">
      <alignment horizontal="left" indent="1"/>
      <protection locked="0"/>
    </xf>
    <xf numFmtId="0" fontId="31" fillId="6" borderId="10" xfId="0" applyFont="1" applyFill="1" applyBorder="1" applyAlignment="1">
      <alignment horizontal="center" vertical="center"/>
    </xf>
    <xf numFmtId="176" fontId="12" fillId="6" borderId="12" xfId="0" applyNumberFormat="1" applyFont="1" applyFill="1" applyBorder="1" applyAlignment="1">
      <alignment horizontal="right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" xfId="0" applyFont="1" applyFill="1" applyBorder="1">
      <alignment vertical="center"/>
    </xf>
    <xf numFmtId="0" fontId="20" fillId="6" borderId="17" xfId="0" applyFont="1" applyFill="1" applyBorder="1">
      <alignment vertical="center"/>
    </xf>
    <xf numFmtId="0" fontId="20" fillId="6" borderId="20" xfId="0" applyFont="1" applyFill="1" applyBorder="1">
      <alignment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11" fillId="7" borderId="0" xfId="1" applyFill="1" applyProtection="1"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11" fillId="7" borderId="3" xfId="1" applyFill="1" applyBorder="1" applyProtection="1">
      <protection locked="0"/>
    </xf>
    <xf numFmtId="0" fontId="11" fillId="7" borderId="51" xfId="1" applyFill="1" applyBorder="1" applyProtection="1">
      <protection locked="0"/>
    </xf>
    <xf numFmtId="0" fontId="4" fillId="0" borderId="43" xfId="1" applyFont="1" applyBorder="1" applyAlignment="1" applyProtection="1">
      <alignment horizontal="left" vertical="center"/>
      <protection locked="0"/>
    </xf>
    <xf numFmtId="0" fontId="11" fillId="0" borderId="0" xfId="1" applyProtection="1">
      <protection locked="0"/>
    </xf>
    <xf numFmtId="0" fontId="11" fillId="0" borderId="2" xfId="1" applyBorder="1" applyProtection="1">
      <protection locked="0"/>
    </xf>
    <xf numFmtId="0" fontId="10" fillId="7" borderId="6" xfId="1" applyFont="1" applyFill="1" applyBorder="1" applyAlignment="1" applyProtection="1">
      <alignment horizontal="left" vertical="top" wrapText="1"/>
      <protection locked="0"/>
    </xf>
    <xf numFmtId="0" fontId="11" fillId="7" borderId="0" xfId="1" applyFill="1" applyAlignment="1" applyProtection="1">
      <alignment horizontal="left" vertical="top" wrapText="1"/>
      <protection locked="0"/>
    </xf>
    <xf numFmtId="0" fontId="11" fillId="7" borderId="16" xfId="1" applyFill="1" applyBorder="1" applyAlignment="1" applyProtection="1">
      <alignment horizontal="left" vertical="top" wrapText="1"/>
      <protection locked="0"/>
    </xf>
    <xf numFmtId="0" fontId="11" fillId="7" borderId="6" xfId="1" applyFill="1" applyBorder="1" applyAlignment="1" applyProtection="1">
      <alignment horizontal="left" vertical="top" wrapText="1"/>
      <protection locked="0"/>
    </xf>
    <xf numFmtId="0" fontId="11" fillId="7" borderId="31" xfId="1" applyFill="1" applyBorder="1" applyAlignment="1" applyProtection="1">
      <alignment horizontal="left" vertical="top" wrapText="1"/>
      <protection locked="0"/>
    </xf>
    <xf numFmtId="0" fontId="11" fillId="7" borderId="8" xfId="1" applyFill="1" applyBorder="1" applyAlignment="1" applyProtection="1">
      <alignment horizontal="left" vertical="top" wrapText="1"/>
      <protection locked="0"/>
    </xf>
    <xf numFmtId="0" fontId="11" fillId="7" borderId="56" xfId="1" applyFill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10" fillId="7" borderId="6" xfId="1" applyFont="1" applyFill="1" applyBorder="1" applyAlignment="1" applyProtection="1">
      <alignment horizontal="center" vertical="top" wrapText="1"/>
      <protection locked="0"/>
    </xf>
    <xf numFmtId="0" fontId="10" fillId="7" borderId="0" xfId="1" applyFont="1" applyFill="1" applyAlignment="1" applyProtection="1">
      <alignment horizontal="center" vertical="top" wrapText="1"/>
      <protection locked="0"/>
    </xf>
    <xf numFmtId="0" fontId="10" fillId="7" borderId="2" xfId="1" applyFont="1" applyFill="1" applyBorder="1" applyAlignment="1" applyProtection="1">
      <alignment horizontal="center" vertical="top" wrapText="1"/>
      <protection locked="0"/>
    </xf>
    <xf numFmtId="0" fontId="10" fillId="7" borderId="31" xfId="1" applyFont="1" applyFill="1" applyBorder="1" applyAlignment="1" applyProtection="1">
      <alignment horizontal="center" vertical="top" wrapText="1"/>
      <protection locked="0"/>
    </xf>
    <xf numFmtId="0" fontId="10" fillId="7" borderId="8" xfId="1" applyFont="1" applyFill="1" applyBorder="1" applyAlignment="1" applyProtection="1">
      <alignment horizontal="center" vertical="top" wrapText="1"/>
      <protection locked="0"/>
    </xf>
    <xf numFmtId="0" fontId="10" fillId="7" borderId="57" xfId="1" applyFont="1" applyFill="1" applyBorder="1" applyAlignment="1" applyProtection="1">
      <alignment horizontal="center" vertical="top" wrapText="1"/>
      <protection locked="0"/>
    </xf>
    <xf numFmtId="0" fontId="4" fillId="0" borderId="54" xfId="1" applyFont="1" applyBorder="1" applyAlignment="1" applyProtection="1">
      <alignment horizontal="left" vertical="center"/>
      <protection locked="0"/>
    </xf>
    <xf numFmtId="0" fontId="4" fillId="0" borderId="53" xfId="1" applyFont="1" applyBorder="1" applyAlignment="1" applyProtection="1">
      <alignment horizontal="left" vertical="center"/>
      <protection locked="0"/>
    </xf>
    <xf numFmtId="0" fontId="4" fillId="0" borderId="50" xfId="1" applyFont="1" applyBorder="1" applyAlignment="1" applyProtection="1">
      <alignment horizontal="left" vertical="center"/>
      <protection locked="0"/>
    </xf>
    <xf numFmtId="0" fontId="4" fillId="5" borderId="13" xfId="1" applyFont="1" applyFill="1" applyBorder="1" applyAlignment="1" applyProtection="1">
      <alignment horizontal="center" vertical="center"/>
      <protection locked="0"/>
    </xf>
    <xf numFmtId="0" fontId="11" fillId="5" borderId="0" xfId="1" applyFill="1" applyProtection="1">
      <protection locked="0"/>
    </xf>
    <xf numFmtId="0" fontId="4" fillId="5" borderId="55" xfId="1" applyFont="1" applyFill="1" applyBorder="1" applyAlignment="1" applyProtection="1">
      <alignment horizontal="center" vertical="center"/>
      <protection locked="0"/>
    </xf>
    <xf numFmtId="0" fontId="11" fillId="5" borderId="58" xfId="1" applyFill="1" applyBorder="1" applyProtection="1">
      <protection locked="0"/>
    </xf>
    <xf numFmtId="0" fontId="4" fillId="5" borderId="57" xfId="1" applyFont="1" applyFill="1" applyBorder="1" applyAlignment="1" applyProtection="1">
      <alignment horizontal="center" vertical="center"/>
      <protection locked="0"/>
    </xf>
    <xf numFmtId="0" fontId="11" fillId="5" borderId="8" xfId="1" applyFill="1" applyBorder="1" applyProtection="1">
      <protection locked="0"/>
    </xf>
    <xf numFmtId="0" fontId="11" fillId="5" borderId="57" xfId="1" applyFill="1" applyBorder="1" applyProtection="1"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11" fillId="0" borderId="10" xfId="1" applyBorder="1" applyProtection="1">
      <protection locked="0"/>
    </xf>
    <xf numFmtId="0" fontId="4" fillId="0" borderId="59" xfId="1" applyFont="1" applyBorder="1" applyAlignment="1" applyProtection="1">
      <alignment horizontal="center"/>
      <protection locked="0"/>
    </xf>
    <xf numFmtId="0" fontId="4" fillId="0" borderId="14" xfId="1" applyFont="1" applyBorder="1" applyAlignment="1" applyProtection="1">
      <alignment horizontal="left" indent="1"/>
      <protection locked="0"/>
    </xf>
    <xf numFmtId="0" fontId="4" fillId="0" borderId="10" xfId="1" applyFont="1" applyBorder="1" applyAlignment="1" applyProtection="1">
      <alignment horizontal="left" indent="1"/>
      <protection locked="0"/>
    </xf>
    <xf numFmtId="0" fontId="4" fillId="0" borderId="60" xfId="1" applyFont="1" applyBorder="1" applyAlignment="1" applyProtection="1">
      <alignment horizontal="left" indent="1"/>
      <protection locked="0"/>
    </xf>
    <xf numFmtId="0" fontId="11" fillId="0" borderId="9" xfId="1" applyBorder="1" applyProtection="1">
      <protection locked="0"/>
    </xf>
    <xf numFmtId="0" fontId="4" fillId="0" borderId="12" xfId="1" applyFont="1" applyBorder="1" applyAlignment="1" applyProtection="1">
      <alignment horizontal="right" vertical="center"/>
      <protection locked="0"/>
    </xf>
    <xf numFmtId="0" fontId="25" fillId="0" borderId="0" xfId="1" applyFont="1" applyAlignment="1" applyProtection="1">
      <alignment horizontal="center" vertical="center"/>
      <protection locked="0"/>
    </xf>
    <xf numFmtId="0" fontId="26" fillId="0" borderId="0" xfId="1" applyFont="1" applyAlignment="1" applyProtection="1">
      <alignment horizontal="center" vertical="center"/>
      <protection locked="0"/>
    </xf>
    <xf numFmtId="0" fontId="26" fillId="0" borderId="8" xfId="1" applyFont="1" applyBorder="1" applyAlignment="1" applyProtection="1">
      <alignment horizontal="center" vertical="center"/>
      <protection locked="0"/>
    </xf>
    <xf numFmtId="0" fontId="4" fillId="0" borderId="38" xfId="1" applyFont="1" applyBorder="1" applyAlignment="1" applyProtection="1">
      <alignment horizontal="left" vertical="center"/>
      <protection locked="0"/>
    </xf>
    <xf numFmtId="0" fontId="11" fillId="0" borderId="39" xfId="1" applyBorder="1" applyProtection="1">
      <protection locked="0"/>
    </xf>
    <xf numFmtId="0" fontId="11" fillId="0" borderId="40" xfId="1" applyBorder="1" applyProtection="1">
      <protection locked="0"/>
    </xf>
    <xf numFmtId="0" fontId="4" fillId="7" borderId="3" xfId="1" applyFont="1" applyFill="1" applyBorder="1" applyAlignment="1" applyProtection="1">
      <alignment horizontal="left" vertical="center"/>
      <protection locked="0"/>
    </xf>
    <xf numFmtId="0" fontId="11" fillId="7" borderId="41" xfId="1" applyFill="1" applyBorder="1" applyProtection="1">
      <protection locked="0"/>
    </xf>
    <xf numFmtId="0" fontId="11" fillId="7" borderId="42" xfId="1" applyFill="1" applyBorder="1" applyProtection="1">
      <protection locked="0"/>
    </xf>
    <xf numFmtId="0" fontId="20" fillId="6" borderId="17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4" fillId="0" borderId="39" xfId="1" applyFont="1" applyBorder="1" applyAlignment="1" applyProtection="1">
      <alignment horizontal="left" vertical="center"/>
      <protection locked="0"/>
    </xf>
    <xf numFmtId="0" fontId="11" fillId="0" borderId="50" xfId="1" applyBorder="1" applyProtection="1">
      <protection locked="0"/>
    </xf>
    <xf numFmtId="0" fontId="5" fillId="7" borderId="3" xfId="1" applyFont="1" applyFill="1" applyBorder="1" applyAlignment="1" applyProtection="1">
      <alignment horizontal="left" vertical="center"/>
      <protection locked="0"/>
    </xf>
    <xf numFmtId="0" fontId="6" fillId="7" borderId="0" xfId="1" applyFont="1" applyFill="1" applyProtection="1">
      <protection locked="0"/>
    </xf>
    <xf numFmtId="0" fontId="6" fillId="7" borderId="51" xfId="1" applyFont="1" applyFill="1" applyBorder="1" applyProtection="1">
      <protection locked="0"/>
    </xf>
    <xf numFmtId="0" fontId="6" fillId="7" borderId="2" xfId="1" applyFont="1" applyFill="1" applyBorder="1" applyProtection="1">
      <protection locked="0"/>
    </xf>
    <xf numFmtId="0" fontId="4" fillId="5" borderId="52" xfId="1" applyFont="1" applyFill="1" applyBorder="1" applyAlignment="1" applyProtection="1">
      <alignment horizontal="center" vertical="center"/>
      <protection locked="0"/>
    </xf>
    <xf numFmtId="0" fontId="7" fillId="5" borderId="20" xfId="1" applyFont="1" applyFill="1" applyBorder="1" applyAlignment="1" applyProtection="1">
      <alignment vertical="center"/>
      <protection locked="0"/>
    </xf>
    <xf numFmtId="0" fontId="7" fillId="5" borderId="6" xfId="1" applyFont="1" applyFill="1" applyBorder="1" applyAlignment="1" applyProtection="1">
      <alignment vertical="center"/>
      <protection locked="0"/>
    </xf>
    <xf numFmtId="0" fontId="7" fillId="5" borderId="0" xfId="1" applyFont="1" applyFill="1" applyAlignment="1" applyProtection="1">
      <alignment vertical="center"/>
      <protection locked="0"/>
    </xf>
    <xf numFmtId="0" fontId="4" fillId="5" borderId="10" xfId="1" applyFont="1" applyFill="1" applyBorder="1" applyAlignment="1" applyProtection="1">
      <alignment horizontal="center" vertical="center"/>
      <protection locked="0"/>
    </xf>
    <xf numFmtId="0" fontId="7" fillId="5" borderId="12" xfId="1" applyFont="1" applyFill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12" fillId="6" borderId="17" xfId="0" quotePrefix="1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2" fillId="0" borderId="49" xfId="1" applyFont="1" applyBorder="1" applyAlignment="1" applyProtection="1">
      <alignment horizontal="left" vertical="center" wrapText="1"/>
      <protection locked="0"/>
    </xf>
    <xf numFmtId="0" fontId="11" fillId="0" borderId="22" xfId="1" applyBorder="1" applyProtection="1">
      <protection locked="0"/>
    </xf>
    <xf numFmtId="0" fontId="11" fillId="0" borderId="19" xfId="1" applyBorder="1" applyProtection="1">
      <protection locked="0"/>
    </xf>
    <xf numFmtId="0" fontId="29" fillId="6" borderId="1" xfId="1" applyFont="1" applyFill="1" applyBorder="1" applyAlignment="1" applyProtection="1">
      <alignment horizontal="center" vertical="center"/>
      <protection locked="0"/>
    </xf>
    <xf numFmtId="0" fontId="4" fillId="5" borderId="8" xfId="1" applyFont="1" applyFill="1" applyBorder="1" applyAlignment="1" applyProtection="1">
      <alignment horizontal="right" vertical="center"/>
      <protection locked="0"/>
    </xf>
    <xf numFmtId="0" fontId="11" fillId="5" borderId="8" xfId="1" applyFill="1" applyBorder="1" applyAlignment="1" applyProtection="1">
      <alignment horizontal="right"/>
      <protection locked="0"/>
    </xf>
    <xf numFmtId="0" fontId="4" fillId="7" borderId="44" xfId="1" applyFont="1" applyFill="1" applyBorder="1" applyAlignment="1" applyProtection="1">
      <alignment horizontal="left" vertical="center"/>
      <protection locked="0"/>
    </xf>
    <xf numFmtId="0" fontId="11" fillId="7" borderId="2" xfId="1" applyFill="1" applyBorder="1" applyProtection="1">
      <protection locked="0"/>
    </xf>
    <xf numFmtId="0" fontId="11" fillId="7" borderId="9" xfId="1" applyFill="1" applyBorder="1" applyProtection="1">
      <protection locked="0"/>
    </xf>
    <xf numFmtId="0" fontId="4" fillId="7" borderId="41" xfId="1" applyFont="1" applyFill="1" applyBorder="1" applyAlignment="1" applyProtection="1">
      <alignment horizontal="left" vertical="center"/>
      <protection locked="0"/>
    </xf>
    <xf numFmtId="0" fontId="11" fillId="7" borderId="45" xfId="1" applyFill="1" applyBorder="1" applyProtection="1">
      <protection locked="0"/>
    </xf>
    <xf numFmtId="0" fontId="4" fillId="5" borderId="46" xfId="1" applyFont="1" applyFill="1" applyBorder="1" applyAlignment="1" applyProtection="1">
      <alignment horizontal="center" vertical="center"/>
      <protection locked="0"/>
    </xf>
    <xf numFmtId="0" fontId="11" fillId="5" borderId="46" xfId="1" applyFill="1" applyBorder="1" applyProtection="1">
      <protection locked="0"/>
    </xf>
    <xf numFmtId="0" fontId="8" fillId="7" borderId="47" xfId="1" applyFont="1" applyFill="1" applyBorder="1" applyAlignment="1" applyProtection="1">
      <alignment horizontal="left" vertical="center"/>
      <protection locked="0"/>
    </xf>
    <xf numFmtId="0" fontId="11" fillId="7" borderId="47" xfId="1" applyFill="1" applyBorder="1" applyProtection="1">
      <protection locked="0"/>
    </xf>
    <xf numFmtId="0" fontId="8" fillId="0" borderId="3" xfId="1" applyFont="1" applyBorder="1" applyAlignment="1" applyProtection="1">
      <alignment horizontal="left" vertical="center"/>
      <protection locked="0"/>
    </xf>
    <xf numFmtId="0" fontId="11" fillId="0" borderId="3" xfId="1" applyBorder="1" applyProtection="1">
      <protection locked="0"/>
    </xf>
    <xf numFmtId="0" fontId="11" fillId="0" borderId="48" xfId="1" applyBorder="1" applyProtection="1">
      <protection locked="0"/>
    </xf>
    <xf numFmtId="0" fontId="4" fillId="7" borderId="6" xfId="1" applyFont="1" applyFill="1" applyBorder="1" applyAlignment="1" applyProtection="1">
      <alignment horizontal="left" vertical="center"/>
      <protection locked="0"/>
    </xf>
    <xf numFmtId="0" fontId="11" fillId="0" borderId="6" xfId="1" applyBorder="1" applyProtection="1">
      <protection locked="0"/>
    </xf>
    <xf numFmtId="0" fontId="11" fillId="0" borderId="16" xfId="1" applyBorder="1" applyProtection="1">
      <protection locked="0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12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horizontal="left" vertical="center"/>
      <protection locked="0"/>
    </xf>
    <xf numFmtId="0" fontId="11" fillId="0" borderId="10" xfId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11" fillId="0" borderId="12" xfId="1" applyBorder="1" applyAlignment="1" applyProtection="1">
      <alignment horizontal="left" vertical="center"/>
      <protection locked="0"/>
    </xf>
    <xf numFmtId="0" fontId="9" fillId="7" borderId="10" xfId="1" applyFont="1" applyFill="1" applyBorder="1" applyAlignment="1" applyProtection="1">
      <alignment horizontal="left" vertical="center"/>
      <protection locked="0"/>
    </xf>
    <xf numFmtId="0" fontId="17" fillId="5" borderId="9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49" fontId="12" fillId="5" borderId="0" xfId="0" applyNumberFormat="1" applyFont="1" applyFill="1" applyAlignment="1">
      <alignment horizontal="left"/>
    </xf>
    <xf numFmtId="0" fontId="12" fillId="7" borderId="0" xfId="0" applyFont="1" applyFill="1" applyAlignment="1">
      <alignment horizontal="distributed" vertical="center"/>
    </xf>
    <xf numFmtId="49" fontId="12" fillId="7" borderId="0" xfId="0" applyNumberFormat="1" applyFont="1" applyFill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49" fontId="12" fillId="7" borderId="0" xfId="0" applyNumberFormat="1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/>
    </xf>
    <xf numFmtId="49" fontId="12" fillId="7" borderId="0" xfId="0" quotePrefix="1" applyNumberFormat="1" applyFont="1" applyFill="1" applyAlignment="1">
      <alignment horizontal="left" vertical="center" indent="1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5" borderId="14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left" vertical="top" wrapText="1" shrinkToFit="1"/>
    </xf>
    <xf numFmtId="0" fontId="12" fillId="7" borderId="1" xfId="0" applyFont="1" applyFill="1" applyBorder="1" applyAlignment="1">
      <alignment vertical="top" wrapText="1" shrinkToFit="1"/>
    </xf>
    <xf numFmtId="0" fontId="0" fillId="7" borderId="1" xfId="0" applyFill="1" applyBorder="1" applyAlignment="1">
      <alignment vertical="top" wrapText="1" shrinkToFit="1"/>
    </xf>
    <xf numFmtId="0" fontId="12" fillId="7" borderId="1" xfId="0" applyFont="1" applyFill="1" applyBorder="1" applyAlignment="1">
      <alignment horizontal="center" vertical="center" shrinkToFit="1"/>
    </xf>
    <xf numFmtId="0" fontId="12" fillId="8" borderId="1" xfId="0" applyFont="1" applyFill="1" applyBorder="1" applyAlignment="1">
      <alignment horizontal="center" vertical="center" shrinkToFit="1"/>
    </xf>
    <xf numFmtId="0" fontId="12" fillId="5" borderId="9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shrinkToFit="1"/>
    </xf>
    <xf numFmtId="180" fontId="12" fillId="8" borderId="1" xfId="0" applyNumberFormat="1" applyFont="1" applyFill="1" applyBorder="1" applyAlignment="1">
      <alignment horizontal="center" vertical="center" shrinkToFit="1"/>
    </xf>
    <xf numFmtId="181" fontId="12" fillId="8" borderId="1" xfId="0" applyNumberFormat="1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/>
    </xf>
    <xf numFmtId="0" fontId="12" fillId="2" borderId="1" xfId="0" applyFont="1" applyFill="1" applyBorder="1">
      <alignment vertical="center"/>
    </xf>
    <xf numFmtId="0" fontId="12" fillId="7" borderId="1" xfId="0" applyFont="1" applyFill="1" applyBorder="1" applyAlignment="1">
      <alignment horizontal="left" vertical="top" wrapText="1" shrinkToFit="1"/>
    </xf>
    <xf numFmtId="0" fontId="12" fillId="2" borderId="1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4" borderId="1" xfId="0" applyFont="1" applyFill="1" applyBorder="1">
      <alignment vertical="center"/>
    </xf>
    <xf numFmtId="0" fontId="12" fillId="7" borderId="14" xfId="0" applyFont="1" applyFill="1" applyBorder="1" applyAlignment="1">
      <alignment horizontal="center" vertical="center" shrinkToFit="1"/>
    </xf>
    <xf numFmtId="0" fontId="12" fillId="7" borderId="10" xfId="0" applyFont="1" applyFill="1" applyBorder="1" applyAlignment="1">
      <alignment horizontal="center" vertical="center" shrinkToFit="1"/>
    </xf>
    <xf numFmtId="0" fontId="12" fillId="7" borderId="15" xfId="0" applyFont="1" applyFill="1" applyBorder="1" applyAlignment="1">
      <alignment horizontal="center" vertical="center" shrinkToFit="1"/>
    </xf>
    <xf numFmtId="0" fontId="12" fillId="7" borderId="13" xfId="0" applyFont="1" applyFill="1" applyBorder="1" applyAlignment="1">
      <alignment horizontal="center" vertical="center" shrinkToFit="1"/>
    </xf>
    <xf numFmtId="0" fontId="12" fillId="7" borderId="12" xfId="0" applyFont="1" applyFill="1" applyBorder="1" applyAlignment="1">
      <alignment horizontal="center" vertical="center" shrinkToFit="1"/>
    </xf>
    <xf numFmtId="0" fontId="12" fillId="7" borderId="21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12" fillId="0" borderId="9" xfId="0" applyFont="1" applyBorder="1" applyAlignment="1">
      <alignment horizontal="distributed" vertical="center" wrapText="1"/>
    </xf>
    <xf numFmtId="0" fontId="12" fillId="0" borderId="0" xfId="0" applyFont="1" applyAlignment="1">
      <alignment horizontal="distributed" vertical="center" wrapText="1"/>
    </xf>
    <xf numFmtId="0" fontId="12" fillId="0" borderId="16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 wrapText="1"/>
    </xf>
    <xf numFmtId="0" fontId="12" fillId="0" borderId="21" xfId="0" applyFont="1" applyBorder="1" applyAlignment="1">
      <alignment horizontal="distributed" vertical="center" wrapText="1"/>
    </xf>
    <xf numFmtId="0" fontId="22" fillId="8" borderId="14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2" fillId="8" borderId="9" xfId="0" applyFont="1" applyFill="1" applyBorder="1" applyAlignment="1">
      <alignment horizontal="center" vertical="center"/>
    </xf>
    <xf numFmtId="0" fontId="22" fillId="8" borderId="0" xfId="0" applyFont="1" applyFill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7" borderId="68" xfId="0" applyFont="1" applyFill="1" applyBorder="1" applyAlignment="1">
      <alignment horizontal="left" vertical="center"/>
    </xf>
    <xf numFmtId="0" fontId="12" fillId="7" borderId="68" xfId="0" applyFont="1" applyFill="1" applyBorder="1" applyAlignment="1">
      <alignment horizontal="left" vertical="center" shrinkToFit="1"/>
    </xf>
    <xf numFmtId="0" fontId="12" fillId="6" borderId="0" xfId="0" applyFont="1" applyFill="1" applyAlignment="1">
      <alignment horizontal="center" vertical="center"/>
    </xf>
    <xf numFmtId="0" fontId="12" fillId="6" borderId="0" xfId="0" applyFont="1" applyFill="1">
      <alignment vertical="center"/>
    </xf>
    <xf numFmtId="0" fontId="12" fillId="0" borderId="0" xfId="0" applyFont="1" applyAlignment="1">
      <alignment horizontal="distributed" vertical="center"/>
    </xf>
    <xf numFmtId="0" fontId="12" fillId="5" borderId="12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 shrinkToFit="1"/>
    </xf>
    <xf numFmtId="0" fontId="12" fillId="8" borderId="12" xfId="0" applyFont="1" applyFill="1" applyBorder="1" applyAlignment="1">
      <alignment horizontal="center" vertical="center" shrinkToFit="1"/>
    </xf>
    <xf numFmtId="0" fontId="12" fillId="5" borderId="0" xfId="0" applyFont="1" applyFill="1">
      <alignment vertical="center"/>
    </xf>
    <xf numFmtId="0" fontId="12" fillId="5" borderId="12" xfId="0" applyFont="1" applyFill="1" applyBorder="1">
      <alignment vertical="center"/>
    </xf>
    <xf numFmtId="0" fontId="12" fillId="0" borderId="0" xfId="0" applyFont="1">
      <alignment vertical="center"/>
    </xf>
    <xf numFmtId="0" fontId="12" fillId="7" borderId="0" xfId="0" applyFont="1" applyFill="1">
      <alignment vertical="center"/>
    </xf>
    <xf numFmtId="0" fontId="12" fillId="7" borderId="12" xfId="0" applyFont="1" applyFill="1" applyBorder="1">
      <alignment vertical="center"/>
    </xf>
    <xf numFmtId="0" fontId="28" fillId="9" borderId="1" xfId="0" applyFont="1" applyFill="1" applyBorder="1" applyAlignment="1">
      <alignment horizontal="center" vertical="center"/>
    </xf>
    <xf numFmtId="0" fontId="12" fillId="0" borderId="0" xfId="0" applyFont="1" applyAlignment="1"/>
    <xf numFmtId="0" fontId="12" fillId="4" borderId="1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distributed" vertical="top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104775</xdr:rowOff>
    </xdr:from>
    <xdr:to>
      <xdr:col>13</xdr:col>
      <xdr:colOff>479425</xdr:colOff>
      <xdr:row>3</xdr:row>
      <xdr:rowOff>73025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619250" y="104775"/>
          <a:ext cx="3432175" cy="454025"/>
        </a:xfrm>
        <a:prstGeom prst="rect">
          <a:avLst/>
        </a:prstGeom>
        <a:gradFill flip="none"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0"/>
          <a:tileRect r="-100000" b="-100000"/>
        </a:gra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・緑色のセルは、プルダウンより選択してください。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・ピンク色のセルには、手入力してください。</a:t>
          </a:r>
        </a:p>
      </xdr:txBody>
    </xdr:sp>
    <xdr:clientData fPrintsWithSheet="0"/>
  </xdr:twoCellAnchor>
  <xdr:twoCellAnchor>
    <xdr:from>
      <xdr:col>14</xdr:col>
      <xdr:colOff>200025</xdr:colOff>
      <xdr:row>0</xdr:row>
      <xdr:rowOff>0</xdr:rowOff>
    </xdr:from>
    <xdr:to>
      <xdr:col>15</xdr:col>
      <xdr:colOff>1177925</xdr:colOff>
      <xdr:row>6</xdr:row>
      <xdr:rowOff>85726</xdr:rowOff>
    </xdr:to>
    <xdr:sp macro="" textlink="">
      <xdr:nvSpPr>
        <xdr:cNvPr id="4" name="AutoShape 3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5629275" y="114301"/>
          <a:ext cx="1311275" cy="1104900"/>
        </a:xfrm>
        <a:prstGeom prst="wedgeRectCallout">
          <a:avLst>
            <a:gd name="adj1" fmla="val -120285"/>
            <a:gd name="adj2" fmla="val 184960"/>
          </a:avLst>
        </a:prstGeom>
        <a:solidFill>
          <a:srgbClr val="FFFF00"/>
        </a:solidFill>
        <a:ln w="9525" algn="ctr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・作成日を基準に年齢を自動計算します。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作成日付の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"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""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"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の値を入力していない場合は、月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=12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、日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=31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として計算します。</a:t>
          </a:r>
        </a:p>
      </xdr:txBody>
    </xdr:sp>
    <xdr:clientData fPrintsWithSheet="0"/>
  </xdr:twoCellAnchor>
  <xdr:twoCellAnchor>
    <xdr:from>
      <xdr:col>18</xdr:col>
      <xdr:colOff>0</xdr:colOff>
      <xdr:row>1</xdr:row>
      <xdr:rowOff>0</xdr:rowOff>
    </xdr:from>
    <xdr:to>
      <xdr:col>23</xdr:col>
      <xdr:colOff>60325</xdr:colOff>
      <xdr:row>3</xdr:row>
      <xdr:rowOff>130175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858125" y="161925"/>
          <a:ext cx="3489325" cy="454025"/>
        </a:xfrm>
        <a:prstGeom prst="rect">
          <a:avLst/>
        </a:prstGeom>
        <a:gradFill flip="none"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0"/>
          <a:tileRect r="-100000" b="-100000"/>
        </a:gra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　リストの選択項目に該当するものが無い場合は、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ページ右端の各項目の値を変更してください。</a:t>
          </a:r>
        </a:p>
      </xdr:txBody>
    </xdr:sp>
    <xdr:clientData fPrintsWithSheet="0"/>
  </xdr:twoCellAnchor>
  <xdr:twoCellAnchor>
    <xdr:from>
      <xdr:col>17</xdr:col>
      <xdr:colOff>333375</xdr:colOff>
      <xdr:row>5</xdr:row>
      <xdr:rowOff>0</xdr:rowOff>
    </xdr:from>
    <xdr:to>
      <xdr:col>46</xdr:col>
      <xdr:colOff>257175</xdr:colOff>
      <xdr:row>72</xdr:row>
      <xdr:rowOff>76200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277100" y="809625"/>
          <a:ext cx="10287000" cy="12230100"/>
        </a:xfrm>
        <a:prstGeom prst="rect">
          <a:avLst/>
        </a:prstGeom>
        <a:solidFill>
          <a:schemeClr val="lt1">
            <a:alpha val="24000"/>
          </a:schemeClr>
        </a:solidFill>
        <a:ln w="63500" cmpd="thickThin">
          <a:solidFill>
            <a:schemeClr val="accent5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104775</xdr:colOff>
      <xdr:row>3</xdr:row>
      <xdr:rowOff>133350</xdr:rowOff>
    </xdr:from>
    <xdr:to>
      <xdr:col>9</xdr:col>
      <xdr:colOff>142875</xdr:colOff>
      <xdr:row>6</xdr:row>
      <xdr:rowOff>123825</xdr:rowOff>
    </xdr:to>
    <xdr:sp macro="" textlink="">
      <xdr:nvSpPr>
        <xdr:cNvPr id="7" name="下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57525" y="619125"/>
          <a:ext cx="361950" cy="476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114300</xdr:colOff>
      <xdr:row>0</xdr:row>
      <xdr:rowOff>107950</xdr:rowOff>
    </xdr:from>
    <xdr:to>
      <xdr:col>54</xdr:col>
      <xdr:colOff>41275</xdr:colOff>
      <xdr:row>3</xdr:row>
      <xdr:rowOff>19050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7915275" y="107950"/>
          <a:ext cx="3489325" cy="454025"/>
        </a:xfrm>
        <a:prstGeom prst="rect">
          <a:avLst/>
        </a:prstGeom>
        <a:gradFill flip="none"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0"/>
          <a:tileRect r="-100000" b="-100000"/>
        </a:gra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　リストの選択項目に該当するものが無い場合は、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ページ右端の各項目の値を変更してください。</a:t>
          </a:r>
        </a:p>
      </xdr:txBody>
    </xdr:sp>
    <xdr:clientData fPrintsWithSheet="0"/>
  </xdr:twoCellAnchor>
  <xdr:twoCellAnchor>
    <xdr:from>
      <xdr:col>37</xdr:col>
      <xdr:colOff>0</xdr:colOff>
      <xdr:row>4</xdr:row>
      <xdr:rowOff>0</xdr:rowOff>
    </xdr:from>
    <xdr:to>
      <xdr:col>61</xdr:col>
      <xdr:colOff>0</xdr:colOff>
      <xdr:row>75</xdr:row>
      <xdr:rowOff>0</xdr:rowOff>
    </xdr:to>
    <xdr:sp macro="" textlink="">
      <xdr:nvSpPr>
        <xdr:cNvPr id="4955" name="Rectangle 26">
          <a:extLst>
            <a:ext uri="{FF2B5EF4-FFF2-40B4-BE49-F238E27FC236}">
              <a16:creationId xmlns:a16="http://schemas.microsoft.com/office/drawing/2014/main" id="{00000000-0008-0000-0200-00005B130000}"/>
            </a:ext>
          </a:extLst>
        </xdr:cNvPr>
        <xdr:cNvSpPr>
          <a:spLocks noChangeArrowheads="1"/>
        </xdr:cNvSpPr>
      </xdr:nvSpPr>
      <xdr:spPr bwMode="auto">
        <a:xfrm>
          <a:off x="7800975" y="723900"/>
          <a:ext cx="5029200" cy="12849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62</xdr:col>
      <xdr:colOff>0</xdr:colOff>
      <xdr:row>4</xdr:row>
      <xdr:rowOff>0</xdr:rowOff>
    </xdr:from>
    <xdr:to>
      <xdr:col>89</xdr:col>
      <xdr:colOff>0</xdr:colOff>
      <xdr:row>20</xdr:row>
      <xdr:rowOff>0</xdr:rowOff>
    </xdr:to>
    <xdr:sp macro="" textlink="">
      <xdr:nvSpPr>
        <xdr:cNvPr id="4956" name="Rectangle 27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SpPr>
          <a:spLocks noChangeArrowheads="1"/>
        </xdr:cNvSpPr>
      </xdr:nvSpPr>
      <xdr:spPr bwMode="auto">
        <a:xfrm>
          <a:off x="13039725" y="723900"/>
          <a:ext cx="56578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29</xdr:col>
      <xdr:colOff>111125</xdr:colOff>
      <xdr:row>9</xdr:row>
      <xdr:rowOff>50800</xdr:rowOff>
    </xdr:from>
    <xdr:to>
      <xdr:col>35</xdr:col>
      <xdr:colOff>165100</xdr:colOff>
      <xdr:row>14</xdr:row>
      <xdr:rowOff>161925</xdr:rowOff>
    </xdr:to>
    <xdr:sp macro="" textlink="">
      <xdr:nvSpPr>
        <xdr:cNvPr id="7" name="AutoShape 3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6178550" y="1679575"/>
          <a:ext cx="1311275" cy="1016000"/>
        </a:xfrm>
        <a:prstGeom prst="wedgeRectCallout">
          <a:avLst>
            <a:gd name="adj1" fmla="val -25853"/>
            <a:gd name="adj2" fmla="val 96360"/>
          </a:avLst>
        </a:prstGeom>
        <a:solidFill>
          <a:srgbClr val="FFFF00"/>
        </a:solidFill>
        <a:ln w="9525" algn="ctr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・作成日を基準に年齢を自動計算します。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作成日付の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"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""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"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の値を入力していない場合は、月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=12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、日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=31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として計算します。</a:t>
          </a:r>
        </a:p>
      </xdr:txBody>
    </xdr:sp>
    <xdr:clientData fPrintsWithSheet="0"/>
  </xdr:twoCellAnchor>
  <xdr:twoCellAnchor>
    <xdr:from>
      <xdr:col>62</xdr:col>
      <xdr:colOff>0</xdr:colOff>
      <xdr:row>21</xdr:row>
      <xdr:rowOff>0</xdr:rowOff>
    </xdr:from>
    <xdr:to>
      <xdr:col>82</xdr:col>
      <xdr:colOff>0</xdr:colOff>
      <xdr:row>28</xdr:row>
      <xdr:rowOff>0</xdr:rowOff>
    </xdr:to>
    <xdr:sp macro="" textlink="">
      <xdr:nvSpPr>
        <xdr:cNvPr id="4958" name="Rectangle 36">
          <a:extLst>
            <a:ext uri="{FF2B5EF4-FFF2-40B4-BE49-F238E27FC236}">
              <a16:creationId xmlns:a16="http://schemas.microsoft.com/office/drawing/2014/main" id="{00000000-0008-0000-0200-00005E130000}"/>
            </a:ext>
          </a:extLst>
        </xdr:cNvPr>
        <xdr:cNvSpPr>
          <a:spLocks noChangeArrowheads="1"/>
        </xdr:cNvSpPr>
      </xdr:nvSpPr>
      <xdr:spPr bwMode="auto">
        <a:xfrm>
          <a:off x="13039725" y="3800475"/>
          <a:ext cx="4191000" cy="1266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5</xdr:col>
      <xdr:colOff>60325</xdr:colOff>
      <xdr:row>0</xdr:row>
      <xdr:rowOff>34925</xdr:rowOff>
    </xdr:from>
    <xdr:to>
      <xdr:col>21</xdr:col>
      <xdr:colOff>139700</xdr:colOff>
      <xdr:row>2</xdr:row>
      <xdr:rowOff>127000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098550" y="34925"/>
          <a:ext cx="3432175" cy="454025"/>
        </a:xfrm>
        <a:prstGeom prst="rect">
          <a:avLst/>
        </a:prstGeom>
        <a:gradFill flip="none"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0"/>
          <a:tileRect r="-100000" b="-100000"/>
        </a:gra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・緑色のセルは、プルダウンより選択してください。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・ピンク色のセルには、手入力してください。</a:t>
          </a:r>
        </a:p>
      </xdr:txBody>
    </xdr:sp>
    <xdr:clientData fPrintsWithSheet="0"/>
  </xdr:twoCellAnchor>
  <xdr:twoCellAnchor>
    <xdr:from>
      <xdr:col>12</xdr:col>
      <xdr:colOff>34924</xdr:colOff>
      <xdr:row>122</xdr:row>
      <xdr:rowOff>104775</xdr:rowOff>
    </xdr:from>
    <xdr:to>
      <xdr:col>21</xdr:col>
      <xdr:colOff>165099</xdr:colOff>
      <xdr:row>124</xdr:row>
      <xdr:rowOff>171450</xdr:rowOff>
    </xdr:to>
    <xdr:sp macro="" textlink="">
      <xdr:nvSpPr>
        <xdr:cNvPr id="10" name="AutoShape 2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2539999" y="22183725"/>
          <a:ext cx="2016125" cy="428625"/>
        </a:xfrm>
        <a:prstGeom prst="wedgeRectCallout">
          <a:avLst>
            <a:gd name="adj1" fmla="val -78081"/>
            <a:gd name="adj2" fmla="val 132740"/>
          </a:avLst>
        </a:prstGeom>
        <a:solidFill>
          <a:srgbClr val="FFFF00"/>
        </a:solidFill>
        <a:ln w="9525" algn="ctr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・記載のない資格は適宜追加して記入してください。</a:t>
          </a:r>
        </a:p>
      </xdr:txBody>
    </xdr:sp>
    <xdr:clientData fPrintsWithSheet="0"/>
  </xdr:twoCellAnchor>
  <xdr:twoCellAnchor>
    <xdr:from>
      <xdr:col>62</xdr:col>
      <xdr:colOff>0</xdr:colOff>
      <xdr:row>68</xdr:row>
      <xdr:rowOff>0</xdr:rowOff>
    </xdr:from>
    <xdr:to>
      <xdr:col>89</xdr:col>
      <xdr:colOff>0</xdr:colOff>
      <xdr:row>104</xdr:row>
      <xdr:rowOff>152400</xdr:rowOff>
    </xdr:to>
    <xdr:sp macro="" textlink="">
      <xdr:nvSpPr>
        <xdr:cNvPr id="4961" name="Rectangle 27">
          <a:extLst>
            <a:ext uri="{FF2B5EF4-FFF2-40B4-BE49-F238E27FC236}">
              <a16:creationId xmlns:a16="http://schemas.microsoft.com/office/drawing/2014/main" id="{00000000-0008-0000-0200-000061130000}"/>
            </a:ext>
          </a:extLst>
        </xdr:cNvPr>
        <xdr:cNvSpPr>
          <a:spLocks noChangeArrowheads="1"/>
        </xdr:cNvSpPr>
      </xdr:nvSpPr>
      <xdr:spPr bwMode="auto">
        <a:xfrm>
          <a:off x="13039725" y="12306300"/>
          <a:ext cx="5657850" cy="6667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12</xdr:col>
      <xdr:colOff>34924</xdr:colOff>
      <xdr:row>122</xdr:row>
      <xdr:rowOff>104775</xdr:rowOff>
    </xdr:from>
    <xdr:to>
      <xdr:col>21</xdr:col>
      <xdr:colOff>165099</xdr:colOff>
      <xdr:row>124</xdr:row>
      <xdr:rowOff>171450</xdr:rowOff>
    </xdr:to>
    <xdr:sp macro="" textlink="">
      <xdr:nvSpPr>
        <xdr:cNvPr id="12" name="AutoShape 2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2539999" y="22183725"/>
          <a:ext cx="2016125" cy="428625"/>
        </a:xfrm>
        <a:prstGeom prst="wedgeRectCallout">
          <a:avLst>
            <a:gd name="adj1" fmla="val -78081"/>
            <a:gd name="adj2" fmla="val 132740"/>
          </a:avLst>
        </a:prstGeom>
        <a:solidFill>
          <a:srgbClr val="FFFF00"/>
        </a:solidFill>
        <a:ln w="9525" algn="ctr">
          <a:solidFill>
            <a:srgbClr val="FF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・記載のない資格は適宜追加して記入してください。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T72"/>
  <sheetViews>
    <sheetView tabSelected="1" zoomScaleNormal="100" workbookViewId="0">
      <selection activeCell="B8" sqref="B8"/>
    </sheetView>
  </sheetViews>
  <sheetFormatPr defaultRowHeight="12.75"/>
  <cols>
    <col min="1" max="1" width="2.625" style="100" customWidth="1"/>
    <col min="2" max="2" width="10.625" style="100" customWidth="1"/>
    <col min="3" max="13" width="4.25" style="100" customWidth="1"/>
    <col min="14" max="14" width="8.25" style="100" customWidth="1"/>
    <col min="15" max="15" width="4.375" style="100" customWidth="1"/>
    <col min="16" max="16" width="16.25" style="100" customWidth="1"/>
    <col min="17" max="17" width="2.25" style="100" customWidth="1"/>
    <col min="18" max="26" width="9" style="100"/>
    <col min="27" max="46" width="2.75" style="100" customWidth="1"/>
    <col min="47" max="16384" width="9" style="100"/>
  </cols>
  <sheetData>
    <row r="2" spans="2:46">
      <c r="O2" s="101"/>
    </row>
    <row r="3" spans="2:46">
      <c r="O3" s="101"/>
    </row>
    <row r="4" spans="2:46">
      <c r="O4" s="101"/>
    </row>
    <row r="5" spans="2:46">
      <c r="O5" s="101"/>
    </row>
    <row r="6" spans="2:46">
      <c r="O6" s="101"/>
    </row>
    <row r="7" spans="2:46" ht="13.5" customHeight="1">
      <c r="S7" s="146" t="s">
        <v>184</v>
      </c>
      <c r="T7" s="146"/>
      <c r="U7" s="146"/>
      <c r="V7" s="146"/>
      <c r="W7" s="146"/>
      <c r="X7" s="146"/>
      <c r="Y7" s="146"/>
      <c r="Z7" s="146"/>
    </row>
    <row r="8" spans="2:46" ht="19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35" t="s">
        <v>189</v>
      </c>
      <c r="Q8" s="1"/>
      <c r="S8" s="102" t="s">
        <v>186</v>
      </c>
      <c r="T8" s="103" t="s">
        <v>1</v>
      </c>
      <c r="U8" s="104" t="s">
        <v>2</v>
      </c>
      <c r="V8" s="105" t="s">
        <v>179</v>
      </c>
      <c r="W8" s="104" t="s">
        <v>180</v>
      </c>
      <c r="X8" s="105" t="s">
        <v>183</v>
      </c>
      <c r="Y8" s="238" t="s">
        <v>178</v>
      </c>
      <c r="Z8" s="238"/>
      <c r="AA8" s="106"/>
      <c r="AB8" s="152" t="s">
        <v>86</v>
      </c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07"/>
    </row>
    <row r="9" spans="2:46" ht="17.100000000000001" customHeight="1">
      <c r="B9" s="208" t="s">
        <v>0</v>
      </c>
      <c r="C9" s="20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36"/>
      <c r="Q9" s="1"/>
      <c r="S9" s="137"/>
      <c r="T9" s="99"/>
      <c r="U9" s="138"/>
      <c r="V9" s="140"/>
      <c r="W9" s="138"/>
      <c r="X9" s="141">
        <v>0</v>
      </c>
      <c r="Y9" s="143"/>
      <c r="Z9" s="144"/>
      <c r="AA9" s="109"/>
      <c r="AB9" s="110"/>
      <c r="AC9" s="110"/>
      <c r="AD9" s="110"/>
      <c r="AE9" s="153"/>
      <c r="AF9" s="153"/>
      <c r="AG9" s="110"/>
      <c r="AH9" s="111"/>
      <c r="AI9" s="110"/>
      <c r="AJ9" s="112"/>
      <c r="AK9" s="110"/>
      <c r="AL9" s="110"/>
      <c r="AM9" s="110"/>
      <c r="AN9" s="110"/>
      <c r="AO9" s="110"/>
      <c r="AP9" s="110"/>
      <c r="AQ9" s="110"/>
      <c r="AR9" s="110"/>
      <c r="AS9" s="110"/>
      <c r="AT9" s="113"/>
    </row>
    <row r="10" spans="2:46" ht="14.45" customHeight="1" thickBot="1">
      <c r="B10" s="210"/>
      <c r="C10" s="210"/>
      <c r="D10" s="1"/>
      <c r="E10" s="1"/>
      <c r="F10" s="1"/>
      <c r="G10" s="239"/>
      <c r="H10" s="240"/>
      <c r="I10" s="96"/>
      <c r="J10" s="11" t="s">
        <v>1</v>
      </c>
      <c r="K10" s="97"/>
      <c r="L10" s="11" t="s">
        <v>2</v>
      </c>
      <c r="M10" s="97"/>
      <c r="N10" s="10" t="s">
        <v>3</v>
      </c>
      <c r="O10" s="1"/>
      <c r="P10" s="236"/>
      <c r="Q10" s="1"/>
      <c r="S10" s="137" t="s">
        <v>54</v>
      </c>
      <c r="T10" s="69">
        <v>1</v>
      </c>
      <c r="U10" s="139">
        <v>1</v>
      </c>
      <c r="V10" s="141">
        <v>1</v>
      </c>
      <c r="W10" s="142" t="s">
        <v>181</v>
      </c>
      <c r="X10" s="141">
        <v>1</v>
      </c>
      <c r="Y10" s="142" t="s">
        <v>176</v>
      </c>
      <c r="Z10" s="144"/>
      <c r="AA10" s="109"/>
      <c r="AB10" s="110"/>
      <c r="AC10" s="110"/>
      <c r="AD10" s="154" t="s">
        <v>89</v>
      </c>
      <c r="AE10" s="154"/>
      <c r="AF10" s="154"/>
      <c r="AG10" s="154"/>
      <c r="AH10" s="154"/>
      <c r="AI10" s="154"/>
      <c r="AJ10" s="110"/>
      <c r="AK10" s="154" t="s">
        <v>90</v>
      </c>
      <c r="AL10" s="154"/>
      <c r="AM10" s="154"/>
      <c r="AN10" s="154"/>
      <c r="AO10" s="154"/>
      <c r="AP10" s="154"/>
      <c r="AQ10" s="109"/>
      <c r="AR10" s="154" t="s">
        <v>91</v>
      </c>
      <c r="AS10" s="155"/>
      <c r="AT10" s="114"/>
    </row>
    <row r="11" spans="2:46" ht="16.5" customHeight="1">
      <c r="B11" s="9" t="s">
        <v>4</v>
      </c>
      <c r="C11" s="219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20"/>
      <c r="O11" s="1"/>
      <c r="P11" s="236"/>
      <c r="Q11" s="1"/>
      <c r="S11" s="137" t="s">
        <v>32</v>
      </c>
      <c r="T11" s="69">
        <v>2</v>
      </c>
      <c r="U11" s="139">
        <v>2</v>
      </c>
      <c r="V11" s="141">
        <v>2</v>
      </c>
      <c r="W11" s="142" t="s">
        <v>182</v>
      </c>
      <c r="X11" s="141">
        <v>2</v>
      </c>
      <c r="Y11" s="142" t="s">
        <v>177</v>
      </c>
      <c r="Z11" s="144"/>
      <c r="AA11" s="109"/>
      <c r="AB11" s="154" t="s">
        <v>95</v>
      </c>
      <c r="AC11" s="154"/>
      <c r="AD11" s="154" t="s">
        <v>47</v>
      </c>
      <c r="AE11" s="154"/>
      <c r="AF11" s="154" t="s">
        <v>96</v>
      </c>
      <c r="AG11" s="154"/>
      <c r="AH11" s="154" t="s">
        <v>42</v>
      </c>
      <c r="AI11" s="154"/>
      <c r="AJ11" s="108"/>
      <c r="AK11" s="154" t="s">
        <v>47</v>
      </c>
      <c r="AL11" s="154"/>
      <c r="AM11" s="154" t="s">
        <v>96</v>
      </c>
      <c r="AN11" s="154"/>
      <c r="AO11" s="154" t="s">
        <v>42</v>
      </c>
      <c r="AP11" s="154"/>
      <c r="AQ11" s="108"/>
      <c r="AR11" s="233" t="s">
        <v>97</v>
      </c>
      <c r="AS11" s="234"/>
      <c r="AT11" s="115"/>
    </row>
    <row r="12" spans="2:46" ht="13.5" customHeight="1">
      <c r="B12" s="4" t="s">
        <v>5</v>
      </c>
      <c r="C12" s="221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3"/>
      <c r="O12" s="1"/>
      <c r="P12" s="236"/>
      <c r="Q12" s="1"/>
      <c r="S12" s="137" t="s">
        <v>194</v>
      </c>
      <c r="T12" s="69">
        <v>3</v>
      </c>
      <c r="U12" s="139">
        <v>3</v>
      </c>
      <c r="V12" s="141">
        <v>3</v>
      </c>
      <c r="W12" s="116"/>
      <c r="X12" s="141">
        <v>3</v>
      </c>
      <c r="Y12" s="143"/>
      <c r="Z12" s="144"/>
      <c r="AA12" s="109"/>
      <c r="AB12" s="154" t="s">
        <v>100</v>
      </c>
      <c r="AC12" s="154"/>
      <c r="AD12" s="156">
        <f>IF(B14="昭和",D14+1925,IF(B14="平成",D14+1988,))</f>
        <v>1925</v>
      </c>
      <c r="AE12" s="156"/>
      <c r="AF12" s="156">
        <f>F14</f>
        <v>0</v>
      </c>
      <c r="AG12" s="156"/>
      <c r="AH12" s="156">
        <f>H14</f>
        <v>0</v>
      </c>
      <c r="AI12" s="156"/>
      <c r="AJ12" s="117" t="s">
        <v>101</v>
      </c>
      <c r="AK12" s="156">
        <f>IF(G10="昭和",I10+1925,IF(G10="平成",I10+1988,))</f>
        <v>0</v>
      </c>
      <c r="AL12" s="156"/>
      <c r="AM12" s="156">
        <f>K10</f>
        <v>0</v>
      </c>
      <c r="AN12" s="156"/>
      <c r="AO12" s="156">
        <f>M10</f>
        <v>0</v>
      </c>
      <c r="AP12" s="156"/>
      <c r="AQ12" s="117" t="s">
        <v>102</v>
      </c>
      <c r="AR12" s="155">
        <f>IF(AM12-AF12&lt;0,-1,IF(AM12-AF12=0,IF(AO12-AH12&lt;0,-1,0),0))</f>
        <v>0</v>
      </c>
      <c r="AS12" s="234"/>
      <c r="AT12" s="114"/>
    </row>
    <row r="13" spans="2:46" ht="23.45" customHeight="1">
      <c r="B13" s="8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4"/>
      <c r="O13" s="1"/>
      <c r="P13" s="236"/>
      <c r="Q13" s="1"/>
      <c r="T13" s="69">
        <v>4</v>
      </c>
      <c r="U13" s="139">
        <v>4</v>
      </c>
      <c r="V13" s="141">
        <v>4</v>
      </c>
      <c r="W13" s="116"/>
      <c r="X13" s="141">
        <v>4</v>
      </c>
      <c r="AA13" s="109"/>
      <c r="AB13" s="217" t="s">
        <v>40</v>
      </c>
      <c r="AC13" s="218"/>
      <c r="AD13" s="157">
        <f>AK12-AD12+AR12</f>
        <v>-1925</v>
      </c>
      <c r="AE13" s="158"/>
      <c r="AF13" s="118" t="s">
        <v>105</v>
      </c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3"/>
    </row>
    <row r="14" spans="2:46" ht="16.5" customHeight="1">
      <c r="B14" s="225" t="s">
        <v>54</v>
      </c>
      <c r="C14" s="226"/>
      <c r="D14" s="229"/>
      <c r="E14" s="231" t="s">
        <v>6</v>
      </c>
      <c r="F14" s="229"/>
      <c r="G14" s="231" t="s">
        <v>7</v>
      </c>
      <c r="H14" s="229"/>
      <c r="I14" s="258" t="s">
        <v>8</v>
      </c>
      <c r="J14" s="259"/>
      <c r="K14" s="259"/>
      <c r="L14" s="256"/>
      <c r="M14" s="231" t="s">
        <v>9</v>
      </c>
      <c r="N14" s="246"/>
      <c r="O14" s="1"/>
      <c r="P14" s="237"/>
      <c r="Q14" s="1"/>
      <c r="T14" s="69">
        <v>5</v>
      </c>
      <c r="U14" s="139">
        <v>5</v>
      </c>
      <c r="V14" s="141">
        <v>5</v>
      </c>
      <c r="W14" s="116"/>
      <c r="X14" s="141">
        <v>5</v>
      </c>
      <c r="AA14" s="119"/>
      <c r="AB14" s="120"/>
      <c r="AC14" s="120"/>
      <c r="AD14" s="120"/>
      <c r="AE14" s="120"/>
      <c r="AF14" s="120"/>
      <c r="AG14" s="120"/>
      <c r="AH14" s="120"/>
      <c r="AI14" s="120"/>
      <c r="AJ14" s="121"/>
      <c r="AK14" s="121"/>
      <c r="AL14" s="121"/>
      <c r="AM14" s="120"/>
      <c r="AN14" s="120"/>
      <c r="AO14" s="120"/>
      <c r="AP14" s="120"/>
      <c r="AQ14" s="120"/>
      <c r="AR14" s="120"/>
      <c r="AS14" s="120"/>
      <c r="AT14" s="122"/>
    </row>
    <row r="15" spans="2:46" ht="14.1" customHeight="1" thickBot="1">
      <c r="B15" s="227"/>
      <c r="C15" s="228"/>
      <c r="D15" s="230"/>
      <c r="E15" s="232"/>
      <c r="F15" s="228"/>
      <c r="G15" s="232"/>
      <c r="H15" s="230"/>
      <c r="I15" s="260"/>
      <c r="J15" s="261"/>
      <c r="K15" s="261"/>
      <c r="L15" s="257"/>
      <c r="M15" s="232"/>
      <c r="N15" s="247"/>
      <c r="O15" s="1"/>
      <c r="P15" s="1"/>
      <c r="Q15" s="1"/>
      <c r="T15" s="69">
        <v>6</v>
      </c>
      <c r="U15" s="139">
        <v>6</v>
      </c>
      <c r="V15" s="141">
        <v>6</v>
      </c>
      <c r="W15" s="116"/>
      <c r="X15" s="141">
        <v>6</v>
      </c>
    </row>
    <row r="16" spans="2:46" ht="16.5" customHeight="1">
      <c r="B16" s="7" t="s">
        <v>4</v>
      </c>
      <c r="C16" s="248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162"/>
      <c r="O16" s="211" t="s">
        <v>10</v>
      </c>
      <c r="P16" s="212"/>
      <c r="Q16" s="213"/>
      <c r="T16" s="69">
        <v>7</v>
      </c>
      <c r="U16" s="139">
        <v>7</v>
      </c>
      <c r="V16" s="141">
        <v>7</v>
      </c>
      <c r="W16" s="116"/>
      <c r="X16" s="141">
        <v>7</v>
      </c>
    </row>
    <row r="17" spans="2:24" ht="16.5" customHeight="1">
      <c r="B17" s="6" t="s">
        <v>11</v>
      </c>
      <c r="C17" s="3" t="s">
        <v>12</v>
      </c>
      <c r="D17" s="214"/>
      <c r="E17" s="169"/>
      <c r="F17" s="169"/>
      <c r="G17" s="251"/>
      <c r="H17" s="251"/>
      <c r="I17" s="251"/>
      <c r="J17" s="251"/>
      <c r="K17" s="251"/>
      <c r="L17" s="251"/>
      <c r="M17" s="251"/>
      <c r="N17" s="252"/>
      <c r="O17" s="214"/>
      <c r="P17" s="215"/>
      <c r="Q17" s="216"/>
      <c r="T17" s="69">
        <v>8</v>
      </c>
      <c r="U17" s="139">
        <v>8</v>
      </c>
      <c r="V17" s="141">
        <v>8</v>
      </c>
      <c r="W17" s="116"/>
      <c r="X17" s="141">
        <v>8</v>
      </c>
    </row>
    <row r="18" spans="2:24" ht="16.5" customHeight="1">
      <c r="B18" s="253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71" t="s">
        <v>13</v>
      </c>
      <c r="P18" s="172"/>
      <c r="Q18" s="173"/>
      <c r="T18" s="69">
        <v>9</v>
      </c>
      <c r="U18" s="139">
        <v>9</v>
      </c>
      <c r="V18" s="141">
        <v>9</v>
      </c>
      <c r="W18" s="116"/>
      <c r="X18" s="141">
        <v>9</v>
      </c>
    </row>
    <row r="19" spans="2:24" ht="16.5" customHeight="1">
      <c r="B19" s="4" t="s">
        <v>14</v>
      </c>
      <c r="C19" s="244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45"/>
      <c r="O19" s="214"/>
      <c r="P19" s="215"/>
      <c r="Q19" s="216"/>
      <c r="T19" s="69">
        <v>10</v>
      </c>
      <c r="U19" s="139">
        <v>10</v>
      </c>
      <c r="V19" s="141">
        <v>10</v>
      </c>
      <c r="W19" s="116"/>
      <c r="X19" s="141">
        <v>10</v>
      </c>
    </row>
    <row r="20" spans="2:24" ht="16.5" customHeight="1">
      <c r="B20" s="5" t="s">
        <v>4</v>
      </c>
      <c r="C20" s="262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162"/>
      <c r="O20" s="171" t="s">
        <v>15</v>
      </c>
      <c r="P20" s="172"/>
      <c r="Q20" s="173"/>
      <c r="T20" s="69">
        <v>11</v>
      </c>
      <c r="U20" s="139">
        <v>11</v>
      </c>
      <c r="V20" s="141">
        <v>11</v>
      </c>
      <c r="W20" s="116"/>
      <c r="X20" s="141">
        <v>11</v>
      </c>
    </row>
    <row r="21" spans="2:24" ht="16.5" customHeight="1">
      <c r="B21" s="4" t="s">
        <v>11</v>
      </c>
      <c r="C21" s="3" t="s">
        <v>12</v>
      </c>
      <c r="D21" s="214"/>
      <c r="E21" s="169"/>
      <c r="F21" s="169"/>
      <c r="G21" s="250" t="s">
        <v>193</v>
      </c>
      <c r="H21" s="251"/>
      <c r="I21" s="251"/>
      <c r="J21" s="251"/>
      <c r="K21" s="251"/>
      <c r="L21" s="251"/>
      <c r="M21" s="251"/>
      <c r="N21" s="252"/>
      <c r="O21" s="162"/>
      <c r="P21" s="169"/>
      <c r="Q21" s="170"/>
      <c r="T21" s="69">
        <v>12</v>
      </c>
      <c r="U21" s="139">
        <v>12</v>
      </c>
      <c r="V21" s="141">
        <v>12</v>
      </c>
      <c r="W21" s="116"/>
      <c r="X21" s="141">
        <v>12</v>
      </c>
    </row>
    <row r="22" spans="2:24" ht="16.5" customHeight="1">
      <c r="B22" s="253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241"/>
      <c r="P22" s="162"/>
      <c r="Q22" s="242"/>
      <c r="T22" s="69">
        <v>13</v>
      </c>
      <c r="U22" s="138"/>
      <c r="V22" s="141">
        <v>13</v>
      </c>
      <c r="W22" s="116"/>
      <c r="X22" s="141">
        <v>13</v>
      </c>
    </row>
    <row r="23" spans="2:24" ht="16.5" customHeight="1" thickBot="1">
      <c r="B23" s="254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255"/>
      <c r="O23" s="243"/>
      <c r="P23" s="162"/>
      <c r="Q23" s="242"/>
      <c r="T23" s="69">
        <v>14</v>
      </c>
      <c r="V23" s="141">
        <v>14</v>
      </c>
      <c r="W23" s="116"/>
      <c r="X23" s="141">
        <v>14</v>
      </c>
    </row>
    <row r="24" spans="2:24" ht="12" customHeight="1">
      <c r="B24" s="127" t="s">
        <v>185</v>
      </c>
      <c r="C24" s="128" t="s">
        <v>6</v>
      </c>
      <c r="D24" s="125" t="s">
        <v>7</v>
      </c>
      <c r="E24" s="163" t="s">
        <v>16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5"/>
      <c r="T24" s="69">
        <v>15</v>
      </c>
      <c r="V24" s="141">
        <v>15</v>
      </c>
      <c r="W24" s="116"/>
      <c r="X24" s="141">
        <v>15</v>
      </c>
    </row>
    <row r="25" spans="2:24" ht="13.5" customHeight="1">
      <c r="B25" s="129"/>
      <c r="C25" s="131"/>
      <c r="D25" s="132"/>
      <c r="E25" s="159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1"/>
      <c r="T25" s="69">
        <v>16</v>
      </c>
      <c r="V25" s="141">
        <v>16</v>
      </c>
      <c r="W25" s="116"/>
      <c r="X25" s="141"/>
    </row>
    <row r="26" spans="2:24" ht="13.5" customHeight="1">
      <c r="B26" s="129"/>
      <c r="C26" s="131"/>
      <c r="D26" s="132"/>
      <c r="E26" s="159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/>
      <c r="T26" s="69">
        <v>17</v>
      </c>
      <c r="V26" s="141">
        <v>17</v>
      </c>
      <c r="W26" s="116"/>
      <c r="X26" s="116"/>
    </row>
    <row r="27" spans="2:24" ht="13.5" customHeight="1">
      <c r="B27" s="129"/>
      <c r="C27" s="131"/>
      <c r="D27" s="132"/>
      <c r="E27" s="159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1"/>
      <c r="T27" s="69">
        <v>18</v>
      </c>
      <c r="V27" s="141">
        <v>18</v>
      </c>
      <c r="W27" s="116"/>
      <c r="X27" s="116"/>
    </row>
    <row r="28" spans="2:24" ht="13.5" customHeight="1">
      <c r="B28" s="129"/>
      <c r="C28" s="131"/>
      <c r="D28" s="132"/>
      <c r="E28" s="159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1"/>
      <c r="T28" s="69">
        <v>19</v>
      </c>
      <c r="V28" s="141">
        <v>19</v>
      </c>
      <c r="W28" s="116"/>
      <c r="X28" s="116"/>
    </row>
    <row r="29" spans="2:24" ht="13.5" customHeight="1">
      <c r="B29" s="129"/>
      <c r="C29" s="131"/>
      <c r="D29" s="132"/>
      <c r="E29" s="159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1"/>
      <c r="T29" s="69">
        <v>20</v>
      </c>
      <c r="V29" s="141">
        <v>20</v>
      </c>
      <c r="W29" s="116"/>
      <c r="X29" s="116"/>
    </row>
    <row r="30" spans="2:24" ht="13.5" customHeight="1">
      <c r="B30" s="129"/>
      <c r="C30" s="131"/>
      <c r="D30" s="132" t="s">
        <v>17</v>
      </c>
      <c r="E30" s="159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1"/>
      <c r="T30" s="69">
        <v>21</v>
      </c>
      <c r="V30" s="141">
        <v>21</v>
      </c>
      <c r="W30" s="116"/>
      <c r="X30" s="116"/>
    </row>
    <row r="31" spans="2:24" ht="13.5" customHeight="1">
      <c r="B31" s="129"/>
      <c r="C31" s="131"/>
      <c r="D31" s="132" t="s">
        <v>17</v>
      </c>
      <c r="E31" s="159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1"/>
      <c r="T31" s="69">
        <v>22</v>
      </c>
      <c r="V31" s="141">
        <v>22</v>
      </c>
      <c r="W31" s="116"/>
      <c r="X31" s="116"/>
    </row>
    <row r="32" spans="2:24" ht="14.25" customHeight="1">
      <c r="B32" s="129"/>
      <c r="C32" s="131"/>
      <c r="D32" s="132" t="s">
        <v>17</v>
      </c>
      <c r="E32" s="159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1"/>
      <c r="T32" s="69">
        <v>23</v>
      </c>
      <c r="V32" s="141">
        <v>23</v>
      </c>
      <c r="W32" s="116"/>
      <c r="X32" s="116"/>
    </row>
    <row r="33" spans="2:24" ht="14.25" customHeight="1">
      <c r="B33" s="129"/>
      <c r="C33" s="131"/>
      <c r="D33" s="132" t="s">
        <v>17</v>
      </c>
      <c r="E33" s="159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T33" s="69">
        <v>24</v>
      </c>
      <c r="V33" s="141">
        <v>24</v>
      </c>
      <c r="W33" s="116"/>
      <c r="X33" s="116"/>
    </row>
    <row r="34" spans="2:24" ht="13.5" customHeight="1" thickBot="1">
      <c r="B34" s="130"/>
      <c r="C34" s="133"/>
      <c r="D34" s="134" t="s">
        <v>17</v>
      </c>
      <c r="E34" s="159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1"/>
      <c r="T34" s="69">
        <v>25</v>
      </c>
      <c r="V34" s="141">
        <v>25</v>
      </c>
      <c r="W34" s="116"/>
      <c r="X34" s="116"/>
    </row>
    <row r="35" spans="2:24" ht="13.5" customHeight="1">
      <c r="B35" s="124" t="s">
        <v>185</v>
      </c>
      <c r="C35" s="128" t="s">
        <v>6</v>
      </c>
      <c r="D35" s="126" t="s">
        <v>7</v>
      </c>
      <c r="E35" s="163" t="s">
        <v>31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  <c r="T35" s="69">
        <v>26</v>
      </c>
      <c r="V35" s="141">
        <v>26</v>
      </c>
      <c r="W35" s="116"/>
      <c r="X35" s="116"/>
    </row>
    <row r="36" spans="2:24" ht="13.5" customHeight="1">
      <c r="B36" s="129"/>
      <c r="C36" s="131"/>
      <c r="D36" s="132"/>
      <c r="E36" s="159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1"/>
      <c r="T36" s="69">
        <v>27</v>
      </c>
      <c r="V36" s="141">
        <v>27</v>
      </c>
      <c r="W36" s="116"/>
      <c r="X36" s="116"/>
    </row>
    <row r="37" spans="2:24" ht="13.5" customHeight="1">
      <c r="B37" s="129"/>
      <c r="C37" s="131"/>
      <c r="D37" s="132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T37" s="69">
        <v>28</v>
      </c>
      <c r="V37" s="141">
        <v>28</v>
      </c>
      <c r="W37" s="116"/>
      <c r="X37" s="116"/>
    </row>
    <row r="38" spans="2:24" ht="13.5" customHeight="1">
      <c r="B38" s="129"/>
      <c r="C38" s="131"/>
      <c r="D38" s="132"/>
      <c r="E38" s="159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1"/>
      <c r="T38" s="69">
        <v>29</v>
      </c>
      <c r="V38" s="141">
        <v>29</v>
      </c>
      <c r="W38" s="116"/>
      <c r="X38" s="116"/>
    </row>
    <row r="39" spans="2:24" ht="13.5" customHeight="1">
      <c r="B39" s="129"/>
      <c r="C39" s="131"/>
      <c r="D39" s="132" t="s">
        <v>17</v>
      </c>
      <c r="E39" s="159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1"/>
      <c r="T39" s="69">
        <v>30</v>
      </c>
      <c r="V39" s="141">
        <v>30</v>
      </c>
      <c r="W39" s="116"/>
      <c r="X39" s="116"/>
    </row>
    <row r="40" spans="2:24" ht="13.5" customHeight="1">
      <c r="B40" s="129"/>
      <c r="C40" s="131"/>
      <c r="D40" s="132" t="s">
        <v>17</v>
      </c>
      <c r="E40" s="159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1"/>
      <c r="T40" s="69">
        <v>31</v>
      </c>
      <c r="V40" s="141">
        <v>31</v>
      </c>
      <c r="W40" s="116"/>
      <c r="X40" s="116"/>
    </row>
    <row r="41" spans="2:24" ht="13.5" customHeight="1" thickBot="1">
      <c r="B41" s="135"/>
      <c r="C41" s="136"/>
      <c r="D41" s="134" t="s">
        <v>17</v>
      </c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8"/>
      <c r="T41" s="69">
        <v>32</v>
      </c>
      <c r="V41" s="140"/>
      <c r="W41" s="123"/>
      <c r="X41" s="123"/>
    </row>
    <row r="42" spans="2:24" ht="14.25" customHeight="1">
      <c r="B42" s="181" t="s">
        <v>30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3"/>
      <c r="M42" s="149" t="s">
        <v>29</v>
      </c>
      <c r="N42" s="150"/>
      <c r="O42" s="150"/>
      <c r="P42" s="150"/>
      <c r="Q42" s="151"/>
      <c r="T42" s="69">
        <v>33</v>
      </c>
    </row>
    <row r="43" spans="2:24" ht="13.5" customHeight="1">
      <c r="B43" s="174"/>
      <c r="C43" s="175"/>
      <c r="D43" s="175"/>
      <c r="E43" s="175"/>
      <c r="F43" s="175"/>
      <c r="G43" s="175"/>
      <c r="H43" s="175"/>
      <c r="I43" s="175"/>
      <c r="J43" s="175"/>
      <c r="K43" s="175"/>
      <c r="L43" s="176"/>
      <c r="M43" s="17" t="s">
        <v>28</v>
      </c>
      <c r="N43" s="98"/>
      <c r="O43" s="16" t="s">
        <v>27</v>
      </c>
      <c r="P43" s="98"/>
      <c r="Q43" s="15" t="s">
        <v>26</v>
      </c>
      <c r="T43" s="69">
        <v>34</v>
      </c>
    </row>
    <row r="44" spans="2:24" ht="13.5" customHeight="1">
      <c r="B44" s="177"/>
      <c r="C44" s="175"/>
      <c r="D44" s="175"/>
      <c r="E44" s="175"/>
      <c r="F44" s="175"/>
      <c r="G44" s="175"/>
      <c r="H44" s="175"/>
      <c r="I44" s="175"/>
      <c r="J44" s="175"/>
      <c r="K44" s="175"/>
      <c r="L44" s="176"/>
      <c r="M44" s="147" t="s">
        <v>25</v>
      </c>
      <c r="N44" s="148"/>
      <c r="O44" s="12"/>
      <c r="P44" s="12"/>
      <c r="Q44" s="2"/>
      <c r="T44" s="69">
        <v>35</v>
      </c>
    </row>
    <row r="45" spans="2:24" ht="13.5" customHeight="1">
      <c r="B45" s="177"/>
      <c r="C45" s="175"/>
      <c r="D45" s="175"/>
      <c r="E45" s="175"/>
      <c r="F45" s="175"/>
      <c r="G45" s="175"/>
      <c r="H45" s="175"/>
      <c r="I45" s="175"/>
      <c r="J45" s="175"/>
      <c r="K45" s="175"/>
      <c r="L45" s="176"/>
      <c r="M45" s="206"/>
      <c r="N45" s="207" t="s">
        <v>24</v>
      </c>
      <c r="O45" s="162"/>
      <c r="P45" s="162"/>
      <c r="Q45" s="15" t="s">
        <v>23</v>
      </c>
      <c r="T45" s="69">
        <v>36</v>
      </c>
    </row>
    <row r="46" spans="2:24" ht="13.5" customHeight="1">
      <c r="B46" s="177"/>
      <c r="C46" s="175"/>
      <c r="D46" s="175"/>
      <c r="E46" s="175"/>
      <c r="F46" s="175"/>
      <c r="G46" s="175"/>
      <c r="H46" s="175"/>
      <c r="I46" s="175"/>
      <c r="J46" s="175"/>
      <c r="K46" s="175"/>
      <c r="L46" s="176"/>
      <c r="M46" s="203" t="s">
        <v>22</v>
      </c>
      <c r="N46" s="204"/>
      <c r="O46" s="204"/>
      <c r="P46" s="204"/>
      <c r="Q46" s="205"/>
      <c r="T46" s="69">
        <v>37</v>
      </c>
    </row>
    <row r="47" spans="2:24" ht="14.25" customHeight="1">
      <c r="B47" s="177"/>
      <c r="C47" s="175"/>
      <c r="D47" s="175"/>
      <c r="E47" s="175"/>
      <c r="F47" s="175"/>
      <c r="G47" s="175"/>
      <c r="H47" s="175"/>
      <c r="I47" s="175"/>
      <c r="J47" s="175"/>
      <c r="K47" s="175"/>
      <c r="L47" s="176"/>
      <c r="M47" s="193"/>
      <c r="N47" s="194"/>
      <c r="O47" s="194"/>
      <c r="P47" s="14" t="s">
        <v>21</v>
      </c>
      <c r="Q47" s="13"/>
      <c r="T47" s="69">
        <v>38</v>
      </c>
    </row>
    <row r="48" spans="2:24" ht="13.5">
      <c r="B48" s="177"/>
      <c r="C48" s="175"/>
      <c r="D48" s="175"/>
      <c r="E48" s="175"/>
      <c r="F48" s="175"/>
      <c r="G48" s="175"/>
      <c r="H48" s="175"/>
      <c r="I48" s="175"/>
      <c r="J48" s="175"/>
      <c r="K48" s="175"/>
      <c r="L48" s="176"/>
      <c r="M48" s="147" t="s">
        <v>20</v>
      </c>
      <c r="N48" s="202"/>
      <c r="O48" s="200" t="s">
        <v>19</v>
      </c>
      <c r="P48" s="201"/>
      <c r="Q48" s="173"/>
      <c r="T48" s="69">
        <v>39</v>
      </c>
    </row>
    <row r="49" spans="2:20" ht="14.25" thickBot="1">
      <c r="B49" s="178"/>
      <c r="C49" s="179"/>
      <c r="D49" s="179"/>
      <c r="E49" s="179"/>
      <c r="F49" s="179"/>
      <c r="G49" s="179"/>
      <c r="H49" s="179"/>
      <c r="I49" s="179"/>
      <c r="J49" s="179"/>
      <c r="K49" s="179"/>
      <c r="L49" s="180"/>
      <c r="M49" s="195"/>
      <c r="N49" s="196"/>
      <c r="O49" s="197"/>
      <c r="P49" s="198"/>
      <c r="Q49" s="199"/>
      <c r="T49" s="69">
        <v>40</v>
      </c>
    </row>
    <row r="50" spans="2:20" ht="14.25" thickBo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T50" s="69">
        <v>41</v>
      </c>
    </row>
    <row r="51" spans="2:20" ht="13.5">
      <c r="B51" s="190" t="s">
        <v>18</v>
      </c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2"/>
      <c r="T51" s="69">
        <v>42</v>
      </c>
    </row>
    <row r="52" spans="2:20" ht="13.5">
      <c r="B52" s="184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6"/>
      <c r="T52" s="69">
        <v>43</v>
      </c>
    </row>
    <row r="53" spans="2:20" ht="13.5"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6"/>
      <c r="T53" s="69">
        <v>44</v>
      </c>
    </row>
    <row r="54" spans="2:20" ht="13.5">
      <c r="B54" s="184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6"/>
      <c r="T54" s="69">
        <v>45</v>
      </c>
    </row>
    <row r="55" spans="2:20" ht="13.5">
      <c r="B55" s="184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6"/>
      <c r="T55" s="69">
        <v>46</v>
      </c>
    </row>
    <row r="56" spans="2:20" ht="13.5">
      <c r="B56" s="184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6"/>
      <c r="T56" s="69">
        <v>47</v>
      </c>
    </row>
    <row r="57" spans="2:20" ht="13.5">
      <c r="B57" s="184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6"/>
      <c r="T57" s="69">
        <v>48</v>
      </c>
    </row>
    <row r="58" spans="2:20" ht="14.25" thickBot="1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9"/>
      <c r="T58" s="69">
        <v>49</v>
      </c>
    </row>
    <row r="59" spans="2:20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T59" s="69">
        <v>50</v>
      </c>
    </row>
    <row r="60" spans="2:20" ht="13.5">
      <c r="T60" s="69">
        <v>51</v>
      </c>
    </row>
    <row r="61" spans="2:20" ht="13.5">
      <c r="T61" s="69">
        <v>52</v>
      </c>
    </row>
    <row r="62" spans="2:20" ht="13.5">
      <c r="T62" s="69">
        <v>53</v>
      </c>
    </row>
    <row r="63" spans="2:20" ht="13.5">
      <c r="T63" s="69">
        <v>54</v>
      </c>
    </row>
    <row r="64" spans="2:20" ht="13.5">
      <c r="T64" s="69">
        <v>55</v>
      </c>
    </row>
    <row r="65" spans="20:20" ht="13.5">
      <c r="T65" s="69">
        <v>56</v>
      </c>
    </row>
    <row r="66" spans="20:20" ht="13.5">
      <c r="T66" s="69">
        <v>57</v>
      </c>
    </row>
    <row r="67" spans="20:20" ht="13.5">
      <c r="T67" s="69">
        <v>58</v>
      </c>
    </row>
    <row r="68" spans="20:20" ht="13.5">
      <c r="T68" s="69">
        <v>59</v>
      </c>
    </row>
    <row r="69" spans="20:20" ht="13.5">
      <c r="T69" s="69">
        <v>60</v>
      </c>
    </row>
    <row r="70" spans="20:20" ht="13.5">
      <c r="T70" s="69">
        <v>61</v>
      </c>
    </row>
    <row r="71" spans="20:20" ht="13.5">
      <c r="T71" s="69">
        <v>62</v>
      </c>
    </row>
    <row r="72" spans="20:20" ht="13.5">
      <c r="T72" s="69">
        <v>63</v>
      </c>
    </row>
  </sheetData>
  <mergeCells count="90">
    <mergeCell ref="D21:F21"/>
    <mergeCell ref="F14:F15"/>
    <mergeCell ref="I14:K15"/>
    <mergeCell ref="G17:N17"/>
    <mergeCell ref="B18:N18"/>
    <mergeCell ref="C20:N20"/>
    <mergeCell ref="O19:Q19"/>
    <mergeCell ref="G10:H10"/>
    <mergeCell ref="O22:Q22"/>
    <mergeCell ref="O23:Q23"/>
    <mergeCell ref="C19:N19"/>
    <mergeCell ref="G14:G15"/>
    <mergeCell ref="H14:H15"/>
    <mergeCell ref="M14:M15"/>
    <mergeCell ref="N14:N15"/>
    <mergeCell ref="C16:N16"/>
    <mergeCell ref="D17:F17"/>
    <mergeCell ref="O20:Q20"/>
    <mergeCell ref="G21:N21"/>
    <mergeCell ref="B22:N22"/>
    <mergeCell ref="B23:N23"/>
    <mergeCell ref="L14:L15"/>
    <mergeCell ref="AO11:AP11"/>
    <mergeCell ref="AR11:AS11"/>
    <mergeCell ref="AO12:AP12"/>
    <mergeCell ref="AR12:AS12"/>
    <mergeCell ref="P8:P14"/>
    <mergeCell ref="Y8:Z8"/>
    <mergeCell ref="AK12:AL12"/>
    <mergeCell ref="AM12:AN12"/>
    <mergeCell ref="B9:C10"/>
    <mergeCell ref="O16:Q16"/>
    <mergeCell ref="O17:Q17"/>
    <mergeCell ref="AF12:AG12"/>
    <mergeCell ref="AH12:AI12"/>
    <mergeCell ref="AB11:AC11"/>
    <mergeCell ref="AB12:AC12"/>
    <mergeCell ref="AB13:AC13"/>
    <mergeCell ref="C11:N11"/>
    <mergeCell ref="C12:N13"/>
    <mergeCell ref="B14:C15"/>
    <mergeCell ref="D14:D15"/>
    <mergeCell ref="E14:E15"/>
    <mergeCell ref="O21:Q21"/>
    <mergeCell ref="O18:Q18"/>
    <mergeCell ref="B43:L49"/>
    <mergeCell ref="B42:L42"/>
    <mergeCell ref="B52:Q58"/>
    <mergeCell ref="B51:Q51"/>
    <mergeCell ref="M47:O47"/>
    <mergeCell ref="M49:N49"/>
    <mergeCell ref="O49:Q49"/>
    <mergeCell ref="O48:Q48"/>
    <mergeCell ref="M48:N48"/>
    <mergeCell ref="M46:Q46"/>
    <mergeCell ref="E36:Q36"/>
    <mergeCell ref="E37:Q37"/>
    <mergeCell ref="E38:Q38"/>
    <mergeCell ref="M45:N45"/>
    <mergeCell ref="O45:P45"/>
    <mergeCell ref="E24:Q24"/>
    <mergeCell ref="E35:Q35"/>
    <mergeCell ref="E25:Q25"/>
    <mergeCell ref="E26:Q26"/>
    <mergeCell ref="E27:Q27"/>
    <mergeCell ref="E28:Q28"/>
    <mergeCell ref="E29:Q29"/>
    <mergeCell ref="E30:Q30"/>
    <mergeCell ref="E31:Q31"/>
    <mergeCell ref="E32:Q32"/>
    <mergeCell ref="E40:Q40"/>
    <mergeCell ref="E41:Q41"/>
    <mergeCell ref="E33:Q33"/>
    <mergeCell ref="E34:Q34"/>
    <mergeCell ref="S7:Z7"/>
    <mergeCell ref="M44:N44"/>
    <mergeCell ref="M42:Q42"/>
    <mergeCell ref="AB8:AS8"/>
    <mergeCell ref="AE9:AF9"/>
    <mergeCell ref="AD10:AI10"/>
    <mergeCell ref="AK10:AP10"/>
    <mergeCell ref="AR10:AS10"/>
    <mergeCell ref="AD11:AE11"/>
    <mergeCell ref="AD12:AE12"/>
    <mergeCell ref="AD13:AE13"/>
    <mergeCell ref="E39:Q39"/>
    <mergeCell ref="AF11:AG11"/>
    <mergeCell ref="AH11:AI11"/>
    <mergeCell ref="AK11:AL11"/>
    <mergeCell ref="AM11:AN11"/>
  </mergeCells>
  <phoneticPr fontId="3"/>
  <dataValidations count="7">
    <dataValidation type="list" allowBlank="1" showInputMessage="1" showErrorMessage="1" sqref="M49:Q49" xr:uid="{00000000-0002-0000-0000-000000000000}">
      <formula1>$Y$10:$Y$11</formula1>
    </dataValidation>
    <dataValidation type="list" allowBlank="1" showInputMessage="1" showErrorMessage="1" sqref="M47:O47" xr:uid="{00000000-0002-0000-0000-000001000000}">
      <formula1>$X$9:$X$25</formula1>
    </dataValidation>
    <dataValidation type="list" allowBlank="1" showInputMessage="1" showErrorMessage="1" sqref="I10 D14:D15 C25:C34 C36:C41" xr:uid="{00000000-0002-0000-0000-000002000000}">
      <formula1>$T$9:$T$72</formula1>
    </dataValidation>
    <dataValidation type="list" allowBlank="1" showInputMessage="1" showErrorMessage="1" sqref="K10 F14:F15 D25:D34 D36:D41" xr:uid="{00000000-0002-0000-0000-000003000000}">
      <formula1>$U$9:$U$22</formula1>
    </dataValidation>
    <dataValidation type="list" allowBlank="1" showInputMessage="1" showErrorMessage="1" sqref="M10 H14:H15" xr:uid="{00000000-0002-0000-0000-000004000000}">
      <formula1>$V$9:$V$41</formula1>
    </dataValidation>
    <dataValidation type="list" allowBlank="1" showInputMessage="1" showErrorMessage="1" sqref="B14:C15 G10:H10 B25:B34 B36:B41" xr:uid="{00000000-0002-0000-0000-000005000000}">
      <formula1>$S$9:$S$12</formula1>
    </dataValidation>
    <dataValidation type="list" allowBlank="1" showInputMessage="1" showErrorMessage="1" sqref="N14:N15" xr:uid="{00000000-0002-0000-0000-000006000000}">
      <formula1>$W$9:$W$11</formula1>
    </dataValidation>
  </dataValidations>
  <printOptions horizontalCentered="1"/>
  <pageMargins left="0.78740157480314965" right="0.39370078740157483" top="0.59055118110236227" bottom="0.19685039370078741" header="0.51181102362204722" footer="0.51181102362204722"/>
  <pageSetup paperSize="9" orientation="portrait" blackAndWhite="1" r:id="rId1"/>
  <headerFooter>
    <oddHeader>&amp;L【様式１】</oddHeader>
    <oddFooter>&amp;R&amp;Gジェイエイシーエンジニアリング(株)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K181"/>
  <sheetViews>
    <sheetView zoomScaleNormal="100" workbookViewId="0">
      <selection activeCell="V12" sqref="V12"/>
    </sheetView>
  </sheetViews>
  <sheetFormatPr defaultRowHeight="14.45" customHeight="1"/>
  <cols>
    <col min="1" max="1" width="2.625" style="19" customWidth="1"/>
    <col min="2" max="35" width="2.75" style="19" customWidth="1"/>
    <col min="36" max="36" width="3.5" style="19" customWidth="1"/>
    <col min="37" max="106" width="2.75" style="19" customWidth="1"/>
    <col min="107" max="16384" width="9" style="19"/>
  </cols>
  <sheetData>
    <row r="3" spans="1:89" ht="14.45" customHeight="1">
      <c r="C3" s="94"/>
    </row>
    <row r="4" spans="1:89" ht="14.45" customHeight="1">
      <c r="A4" s="94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89" ht="14.45" customHeight="1">
      <c r="A5" s="9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283" t="s">
        <v>195</v>
      </c>
      <c r="AA5" s="283"/>
      <c r="AB5" s="283"/>
      <c r="AC5" s="283"/>
      <c r="AD5" s="18" t="s">
        <v>33</v>
      </c>
      <c r="AE5" s="20"/>
      <c r="AF5" s="18" t="s">
        <v>34</v>
      </c>
      <c r="AG5" s="20"/>
      <c r="AH5" s="18" t="s">
        <v>35</v>
      </c>
      <c r="AI5" s="18"/>
      <c r="AJ5" s="18"/>
      <c r="AL5" s="21"/>
      <c r="AM5" s="304" t="s">
        <v>36</v>
      </c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22"/>
      <c r="BK5" s="23"/>
      <c r="BL5" s="304" t="s">
        <v>37</v>
      </c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24"/>
    </row>
    <row r="6" spans="1:89" ht="14.45" customHeight="1">
      <c r="A6" s="9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L6" s="25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7"/>
      <c r="BK6" s="25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7"/>
    </row>
    <row r="7" spans="1:89" ht="14.45" customHeight="1">
      <c r="A7" s="94"/>
      <c r="B7" s="1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1"/>
      <c r="AJ7" s="18"/>
      <c r="AL7" s="25"/>
      <c r="AM7" s="359" t="s">
        <v>187</v>
      </c>
      <c r="AN7" s="359"/>
      <c r="AO7" s="26"/>
      <c r="AP7" s="359" t="s">
        <v>38</v>
      </c>
      <c r="AQ7" s="359"/>
      <c r="AR7" s="359"/>
      <c r="AS7" s="26"/>
      <c r="AT7" s="359" t="s">
        <v>39</v>
      </c>
      <c r="AU7" s="359"/>
      <c r="AV7" s="359"/>
      <c r="AW7" s="26"/>
      <c r="AX7" s="359" t="s">
        <v>40</v>
      </c>
      <c r="AY7" s="359"/>
      <c r="AZ7" s="26"/>
      <c r="BA7" s="359" t="s">
        <v>41</v>
      </c>
      <c r="BB7" s="359"/>
      <c r="BC7" s="26"/>
      <c r="BD7" s="359" t="s">
        <v>34</v>
      </c>
      <c r="BE7" s="359"/>
      <c r="BF7" s="26"/>
      <c r="BG7" s="359" t="s">
        <v>42</v>
      </c>
      <c r="BH7" s="359"/>
      <c r="BI7" s="27"/>
      <c r="BK7" s="25"/>
      <c r="BL7" s="26"/>
      <c r="BM7" s="26"/>
      <c r="BN7" s="155" t="s">
        <v>43</v>
      </c>
      <c r="BO7" s="234"/>
      <c r="BP7" s="234"/>
      <c r="BQ7" s="234"/>
      <c r="BR7" s="234"/>
      <c r="BS7" s="234"/>
      <c r="BT7" s="234"/>
      <c r="BU7" s="305"/>
      <c r="BV7" s="26"/>
      <c r="BW7" s="155" t="s">
        <v>44</v>
      </c>
      <c r="BX7" s="234"/>
      <c r="BY7" s="234"/>
      <c r="BZ7" s="234"/>
      <c r="CA7" s="234"/>
      <c r="CB7" s="234"/>
      <c r="CC7" s="234"/>
      <c r="CD7" s="305"/>
      <c r="CE7" s="26"/>
      <c r="CF7" s="155" t="s">
        <v>45</v>
      </c>
      <c r="CG7" s="234"/>
      <c r="CH7" s="234"/>
      <c r="CI7" s="234"/>
      <c r="CJ7" s="305"/>
      <c r="CK7" s="27"/>
    </row>
    <row r="8" spans="1:89" ht="14.45" customHeight="1">
      <c r="A8" s="94"/>
      <c r="B8" s="18"/>
      <c r="C8" s="32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33"/>
      <c r="AJ8" s="18"/>
      <c r="AL8" s="25"/>
      <c r="AM8" s="34"/>
      <c r="AN8" s="35"/>
      <c r="AO8" s="26"/>
      <c r="AP8" s="294"/>
      <c r="AQ8" s="294"/>
      <c r="AR8" s="294"/>
      <c r="AS8" s="26"/>
      <c r="AT8" s="294"/>
      <c r="AU8" s="294"/>
      <c r="AV8" s="294"/>
      <c r="AW8" s="26"/>
      <c r="AX8" s="294"/>
      <c r="AY8" s="294"/>
      <c r="AZ8" s="26"/>
      <c r="BA8" s="34"/>
      <c r="BB8" s="35"/>
      <c r="BC8" s="26"/>
      <c r="BD8" s="34"/>
      <c r="BE8" s="35"/>
      <c r="BF8" s="26"/>
      <c r="BG8" s="294"/>
      <c r="BH8" s="294"/>
      <c r="BI8" s="27"/>
      <c r="BK8" s="25"/>
      <c r="BL8" s="154" t="s">
        <v>46</v>
      </c>
      <c r="BM8" s="155"/>
      <c r="BN8" s="154" t="s">
        <v>47</v>
      </c>
      <c r="BO8" s="154"/>
      <c r="BP8" s="154" t="s">
        <v>48</v>
      </c>
      <c r="BQ8" s="154"/>
      <c r="BR8" s="154"/>
      <c r="BS8" s="154" t="s">
        <v>49</v>
      </c>
      <c r="BT8" s="154"/>
      <c r="BU8" s="154"/>
      <c r="BV8" s="36"/>
      <c r="BW8" s="154" t="s">
        <v>47</v>
      </c>
      <c r="BX8" s="154"/>
      <c r="BY8" s="154" t="s">
        <v>48</v>
      </c>
      <c r="BZ8" s="154"/>
      <c r="CA8" s="154"/>
      <c r="CB8" s="154" t="s">
        <v>50</v>
      </c>
      <c r="CC8" s="154"/>
      <c r="CD8" s="154"/>
      <c r="CE8" s="36"/>
      <c r="CF8" s="154" t="s">
        <v>51</v>
      </c>
      <c r="CG8" s="154"/>
      <c r="CH8" s="154" t="s">
        <v>52</v>
      </c>
      <c r="CI8" s="154"/>
      <c r="CJ8" s="154"/>
      <c r="CK8" s="27"/>
    </row>
    <row r="9" spans="1:89" ht="14.45" customHeight="1">
      <c r="A9" s="94"/>
      <c r="B9" s="18"/>
      <c r="C9" s="32"/>
      <c r="D9" s="18"/>
      <c r="E9" s="18"/>
      <c r="F9" s="18"/>
      <c r="G9" s="18"/>
      <c r="H9" s="18"/>
      <c r="I9" s="18"/>
      <c r="J9" s="18"/>
      <c r="K9" s="18"/>
      <c r="L9" s="18"/>
      <c r="M9" s="18"/>
      <c r="N9" s="369" t="s">
        <v>53</v>
      </c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7"/>
      <c r="AA9" s="37"/>
      <c r="AB9" s="37"/>
      <c r="AC9" s="37"/>
      <c r="AD9" s="37"/>
      <c r="AE9" s="37"/>
      <c r="AF9" s="37"/>
      <c r="AG9" s="37"/>
      <c r="AH9" s="37"/>
      <c r="AI9" s="33"/>
      <c r="AJ9" s="18"/>
      <c r="AL9" s="25"/>
      <c r="AM9" s="34" t="s">
        <v>54</v>
      </c>
      <c r="AN9" s="35"/>
      <c r="AO9" s="26"/>
      <c r="AP9" s="294" t="s">
        <v>55</v>
      </c>
      <c r="AQ9" s="294"/>
      <c r="AR9" s="294"/>
      <c r="AS9" s="26"/>
      <c r="AT9" s="294" t="s">
        <v>56</v>
      </c>
      <c r="AU9" s="294"/>
      <c r="AV9" s="294"/>
      <c r="AW9" s="26"/>
      <c r="AX9" s="294">
        <v>0</v>
      </c>
      <c r="AY9" s="294"/>
      <c r="AZ9" s="26"/>
      <c r="BA9" s="34">
        <v>1</v>
      </c>
      <c r="BB9" s="35"/>
      <c r="BC9" s="26"/>
      <c r="BD9" s="34">
        <v>1</v>
      </c>
      <c r="BE9" s="35"/>
      <c r="BF9" s="26"/>
      <c r="BG9" s="294">
        <v>1</v>
      </c>
      <c r="BH9" s="294"/>
      <c r="BI9" s="27"/>
      <c r="BK9" s="25"/>
      <c r="BL9" s="154">
        <v>1</v>
      </c>
      <c r="BM9" s="155"/>
      <c r="BN9" s="156">
        <f>IF(F38="昭和",H38+1925,IF(F38="平成",H38+1988,))</f>
        <v>2019</v>
      </c>
      <c r="BO9" s="156"/>
      <c r="BP9" s="156">
        <f>BN9*12</f>
        <v>24228</v>
      </c>
      <c r="BQ9" s="156"/>
      <c r="BR9" s="156"/>
      <c r="BS9" s="156">
        <f>BP9+J38</f>
        <v>24232</v>
      </c>
      <c r="BT9" s="156"/>
      <c r="BU9" s="156"/>
      <c r="BV9" s="367" t="s">
        <v>57</v>
      </c>
      <c r="BW9" s="156">
        <f>IF(M38="昭和",O38+1925,IF(M38="平成",O38+1988,))</f>
        <v>0</v>
      </c>
      <c r="BX9" s="156"/>
      <c r="BY9" s="156">
        <f>BW9*12</f>
        <v>0</v>
      </c>
      <c r="BZ9" s="156"/>
      <c r="CA9" s="156"/>
      <c r="CB9" s="156">
        <f>IF(BW9=0,0,BY9+Q38+1)</f>
        <v>0</v>
      </c>
      <c r="CC9" s="156"/>
      <c r="CD9" s="156"/>
      <c r="CE9" s="367" t="s">
        <v>58</v>
      </c>
      <c r="CF9" s="156">
        <f>CB9-BS9</f>
        <v>-24232</v>
      </c>
      <c r="CG9" s="156"/>
      <c r="CH9" s="156">
        <f>SUM(CF9:CG18)</f>
        <v>-24232</v>
      </c>
      <c r="CI9" s="156"/>
      <c r="CJ9" s="156"/>
      <c r="CK9" s="27"/>
    </row>
    <row r="10" spans="1:89" ht="14.45" customHeight="1">
      <c r="A10" s="94"/>
      <c r="B10" s="18"/>
      <c r="C10" s="32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7"/>
      <c r="AA10" s="37"/>
      <c r="AB10" s="37"/>
      <c r="AC10" s="37"/>
      <c r="AD10" s="37"/>
      <c r="AE10" s="37"/>
      <c r="AF10" s="37"/>
      <c r="AG10" s="37"/>
      <c r="AH10" s="37"/>
      <c r="AI10" s="33"/>
      <c r="AJ10" s="18"/>
      <c r="AL10" s="25"/>
      <c r="AM10" s="34" t="s">
        <v>32</v>
      </c>
      <c r="AN10" s="35"/>
      <c r="AO10" s="26"/>
      <c r="AP10" s="294" t="s">
        <v>59</v>
      </c>
      <c r="AQ10" s="294"/>
      <c r="AR10" s="294"/>
      <c r="AS10" s="26"/>
      <c r="AT10" s="294" t="s">
        <v>60</v>
      </c>
      <c r="AU10" s="294"/>
      <c r="AV10" s="294"/>
      <c r="AW10" s="26"/>
      <c r="AX10" s="294">
        <v>1</v>
      </c>
      <c r="AY10" s="294"/>
      <c r="AZ10" s="26"/>
      <c r="BA10" s="34">
        <v>2</v>
      </c>
      <c r="BB10" s="35"/>
      <c r="BC10" s="26"/>
      <c r="BD10" s="34">
        <v>2</v>
      </c>
      <c r="BE10" s="35"/>
      <c r="BF10" s="26"/>
      <c r="BG10" s="294">
        <v>2</v>
      </c>
      <c r="BH10" s="294"/>
      <c r="BI10" s="27"/>
      <c r="BK10" s="25"/>
      <c r="BL10" s="154">
        <v>2</v>
      </c>
      <c r="BM10" s="155"/>
      <c r="BN10" s="156">
        <f>IF(F40="昭和",H40+1925,IF(F40="平成",H40+1988,))</f>
        <v>0</v>
      </c>
      <c r="BO10" s="156"/>
      <c r="BP10" s="156">
        <f t="shared" ref="BP10:BP18" si="0">BN10*12</f>
        <v>0</v>
      </c>
      <c r="BQ10" s="156"/>
      <c r="BR10" s="156"/>
      <c r="BS10" s="156">
        <f>BP10+J40</f>
        <v>0</v>
      </c>
      <c r="BT10" s="156"/>
      <c r="BU10" s="156"/>
      <c r="BV10" s="367"/>
      <c r="BW10" s="156">
        <f>IF(M40="昭和",O40+1925,IF(M40="平成",O40+1988,))</f>
        <v>0</v>
      </c>
      <c r="BX10" s="156"/>
      <c r="BY10" s="156">
        <f t="shared" ref="BY10:BY18" si="1">BW10*12</f>
        <v>0</v>
      </c>
      <c r="BZ10" s="156"/>
      <c r="CA10" s="156"/>
      <c r="CB10" s="156">
        <f>IF(BW10=0,0,BY10+Q40+1)</f>
        <v>0</v>
      </c>
      <c r="CC10" s="156"/>
      <c r="CD10" s="156"/>
      <c r="CE10" s="367"/>
      <c r="CF10" s="156">
        <f t="shared" ref="CF10:CF18" si="2">CB10-BS10</f>
        <v>0</v>
      </c>
      <c r="CG10" s="156"/>
      <c r="CH10" s="156"/>
      <c r="CI10" s="156"/>
      <c r="CJ10" s="156"/>
      <c r="CK10" s="27"/>
    </row>
    <row r="11" spans="1:89" ht="14.45" customHeight="1">
      <c r="A11" s="94"/>
      <c r="B11" s="18"/>
      <c r="C11" s="32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33"/>
      <c r="AJ11" s="18"/>
      <c r="AL11" s="25"/>
      <c r="AM11" s="34" t="s">
        <v>195</v>
      </c>
      <c r="AN11" s="35"/>
      <c r="AO11" s="26"/>
      <c r="AP11" s="294" t="s">
        <v>61</v>
      </c>
      <c r="AQ11" s="294"/>
      <c r="AR11" s="294"/>
      <c r="AS11" s="26"/>
      <c r="AT11" s="294" t="s">
        <v>62</v>
      </c>
      <c r="AU11" s="294"/>
      <c r="AV11" s="294"/>
      <c r="AW11" s="26"/>
      <c r="AX11" s="294">
        <v>2</v>
      </c>
      <c r="AY11" s="294"/>
      <c r="AZ11" s="26"/>
      <c r="BA11" s="34">
        <v>3</v>
      </c>
      <c r="BB11" s="35"/>
      <c r="BC11" s="26"/>
      <c r="BD11" s="34">
        <v>3</v>
      </c>
      <c r="BE11" s="35"/>
      <c r="BF11" s="26"/>
      <c r="BG11" s="294">
        <v>3</v>
      </c>
      <c r="BH11" s="294"/>
      <c r="BI11" s="27"/>
      <c r="BK11" s="25"/>
      <c r="BL11" s="154">
        <v>3</v>
      </c>
      <c r="BM11" s="155"/>
      <c r="BN11" s="156">
        <f>IF(F42="昭和",H42+1925,IF(F42="平成",H42+1988,))</f>
        <v>0</v>
      </c>
      <c r="BO11" s="156"/>
      <c r="BP11" s="156">
        <f t="shared" si="0"/>
        <v>0</v>
      </c>
      <c r="BQ11" s="156"/>
      <c r="BR11" s="156"/>
      <c r="BS11" s="156">
        <f>BP11+J42</f>
        <v>0</v>
      </c>
      <c r="BT11" s="156"/>
      <c r="BU11" s="156"/>
      <c r="BV11" s="367"/>
      <c r="BW11" s="156">
        <f>IF(M42="昭和",O42+1925,IF(M42="平成",O42+1988,))</f>
        <v>0</v>
      </c>
      <c r="BX11" s="156"/>
      <c r="BY11" s="156">
        <f t="shared" si="1"/>
        <v>0</v>
      </c>
      <c r="BZ11" s="156"/>
      <c r="CA11" s="156"/>
      <c r="CB11" s="156">
        <f>IF(BW11=0,0,BY11+Q42+1)</f>
        <v>0</v>
      </c>
      <c r="CC11" s="156"/>
      <c r="CD11" s="156"/>
      <c r="CE11" s="367"/>
      <c r="CF11" s="156">
        <f t="shared" si="2"/>
        <v>0</v>
      </c>
      <c r="CG11" s="156"/>
      <c r="CH11" s="156"/>
      <c r="CI11" s="156"/>
      <c r="CJ11" s="156"/>
      <c r="CK11" s="27"/>
    </row>
    <row r="12" spans="1:89" ht="14.45" customHeight="1">
      <c r="A12" s="94"/>
      <c r="B12" s="38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40"/>
      <c r="AJ12" s="38"/>
      <c r="AL12" s="25"/>
      <c r="AM12" s="26"/>
      <c r="AN12" s="26"/>
      <c r="AO12" s="26"/>
      <c r="AP12" s="294" t="s">
        <v>63</v>
      </c>
      <c r="AQ12" s="294"/>
      <c r="AR12" s="294"/>
      <c r="AS12" s="26"/>
      <c r="AT12" s="294"/>
      <c r="AU12" s="294"/>
      <c r="AV12" s="294"/>
      <c r="AW12" s="26"/>
      <c r="AX12" s="294">
        <v>3</v>
      </c>
      <c r="AY12" s="294"/>
      <c r="AZ12" s="26"/>
      <c r="BA12" s="34">
        <v>4</v>
      </c>
      <c r="BB12" s="35"/>
      <c r="BC12" s="26"/>
      <c r="BD12" s="34">
        <v>4</v>
      </c>
      <c r="BE12" s="35"/>
      <c r="BF12" s="26"/>
      <c r="BG12" s="294">
        <v>4</v>
      </c>
      <c r="BH12" s="294"/>
      <c r="BI12" s="27"/>
      <c r="BK12" s="25"/>
      <c r="BL12" s="154">
        <v>4</v>
      </c>
      <c r="BM12" s="155"/>
      <c r="BN12" s="156">
        <f>IF(F44="昭和",H44+1925,IF(F44="平成",H44+1988,))</f>
        <v>0</v>
      </c>
      <c r="BO12" s="156"/>
      <c r="BP12" s="156">
        <f t="shared" si="0"/>
        <v>0</v>
      </c>
      <c r="BQ12" s="156"/>
      <c r="BR12" s="156"/>
      <c r="BS12" s="156">
        <f>BP12+J44</f>
        <v>0</v>
      </c>
      <c r="BT12" s="156"/>
      <c r="BU12" s="156"/>
      <c r="BV12" s="367"/>
      <c r="BW12" s="156">
        <f>IF(M44="昭和",O44+1925,IF(M44="平成",O44+1988,))</f>
        <v>0</v>
      </c>
      <c r="BX12" s="156"/>
      <c r="BY12" s="156">
        <f t="shared" si="1"/>
        <v>0</v>
      </c>
      <c r="BZ12" s="156"/>
      <c r="CA12" s="156"/>
      <c r="CB12" s="156">
        <f>IF(BW12=0,0,BY12+Q44+1)</f>
        <v>0</v>
      </c>
      <c r="CC12" s="156"/>
      <c r="CD12" s="156"/>
      <c r="CE12" s="367"/>
      <c r="CF12" s="156">
        <f t="shared" si="2"/>
        <v>0</v>
      </c>
      <c r="CG12" s="156"/>
      <c r="CH12" s="156"/>
      <c r="CI12" s="156"/>
      <c r="CJ12" s="156"/>
      <c r="CK12" s="27"/>
    </row>
    <row r="13" spans="1:89" ht="14.45" customHeight="1">
      <c r="A13" s="94"/>
      <c r="B13" s="38"/>
      <c r="C13" s="39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64" t="s">
        <v>64</v>
      </c>
      <c r="Q13" s="364"/>
      <c r="R13" s="364"/>
      <c r="S13" s="364"/>
      <c r="T13" s="38"/>
      <c r="U13" s="38"/>
      <c r="V13" s="365"/>
      <c r="W13" s="365"/>
      <c r="X13" s="365"/>
      <c r="Y13" s="365"/>
      <c r="Z13" s="366"/>
      <c r="AA13" s="366"/>
      <c r="AB13" s="366"/>
      <c r="AC13" s="366"/>
      <c r="AD13" s="41"/>
      <c r="AE13" s="41"/>
      <c r="AF13" s="41"/>
      <c r="AG13" s="41"/>
      <c r="AH13" s="41"/>
      <c r="AI13" s="40"/>
      <c r="AJ13" s="38"/>
      <c r="AL13" s="25"/>
      <c r="AM13" s="359" t="s">
        <v>188</v>
      </c>
      <c r="AN13" s="359"/>
      <c r="AO13" s="26"/>
      <c r="AP13" s="294" t="s">
        <v>65</v>
      </c>
      <c r="AQ13" s="294"/>
      <c r="AR13" s="294"/>
      <c r="AS13" s="26"/>
      <c r="AT13" s="294"/>
      <c r="AU13" s="294"/>
      <c r="AV13" s="294"/>
      <c r="AW13" s="26"/>
      <c r="AX13" s="294">
        <v>4</v>
      </c>
      <c r="AY13" s="294"/>
      <c r="AZ13" s="26"/>
      <c r="BA13" s="34">
        <v>5</v>
      </c>
      <c r="BB13" s="35"/>
      <c r="BC13" s="26"/>
      <c r="BD13" s="34">
        <v>5</v>
      </c>
      <c r="BE13" s="35"/>
      <c r="BF13" s="26"/>
      <c r="BG13" s="294">
        <v>5</v>
      </c>
      <c r="BH13" s="294"/>
      <c r="BI13" s="27"/>
      <c r="BK13" s="25"/>
      <c r="BL13" s="154">
        <v>5</v>
      </c>
      <c r="BM13" s="155"/>
      <c r="BN13" s="156">
        <f>IF(F46="昭和",H46+1925,IF(F46="平成",H46+1988,))</f>
        <v>0</v>
      </c>
      <c r="BO13" s="156"/>
      <c r="BP13" s="156">
        <f t="shared" si="0"/>
        <v>0</v>
      </c>
      <c r="BQ13" s="156"/>
      <c r="BR13" s="156"/>
      <c r="BS13" s="156">
        <f>BP13+J46</f>
        <v>0</v>
      </c>
      <c r="BT13" s="156"/>
      <c r="BU13" s="156"/>
      <c r="BV13" s="367"/>
      <c r="BW13" s="156">
        <f>IF(M46="昭和",O46+1925,IF(M46="平成",O46+1988,))</f>
        <v>0</v>
      </c>
      <c r="BX13" s="156"/>
      <c r="BY13" s="156">
        <f t="shared" si="1"/>
        <v>0</v>
      </c>
      <c r="BZ13" s="156"/>
      <c r="CA13" s="156"/>
      <c r="CB13" s="156">
        <f>IF(BW13=0,0,BY13+Q46+1)</f>
        <v>0</v>
      </c>
      <c r="CC13" s="156"/>
      <c r="CD13" s="156"/>
      <c r="CE13" s="367"/>
      <c r="CF13" s="156">
        <f t="shared" si="2"/>
        <v>0</v>
      </c>
      <c r="CG13" s="156"/>
      <c r="CH13" s="156"/>
      <c r="CI13" s="156"/>
      <c r="CJ13" s="156"/>
      <c r="CK13" s="27"/>
    </row>
    <row r="14" spans="1:89" ht="14.45" customHeight="1">
      <c r="A14" s="94"/>
      <c r="B14" s="38"/>
      <c r="C14" s="39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40"/>
      <c r="AJ14" s="38"/>
      <c r="AL14" s="25"/>
      <c r="AM14" s="357"/>
      <c r="AN14" s="357"/>
      <c r="AO14" s="26"/>
      <c r="AP14" s="26"/>
      <c r="AQ14" s="26"/>
      <c r="AR14" s="26"/>
      <c r="AS14" s="26"/>
      <c r="AT14" s="26"/>
      <c r="AU14" s="26"/>
      <c r="AV14" s="26"/>
      <c r="AW14" s="26"/>
      <c r="AX14" s="294">
        <v>5</v>
      </c>
      <c r="AY14" s="294"/>
      <c r="AZ14" s="26"/>
      <c r="BA14" s="34">
        <v>6</v>
      </c>
      <c r="BB14" s="35"/>
      <c r="BC14" s="26"/>
      <c r="BD14" s="34">
        <v>6</v>
      </c>
      <c r="BE14" s="35"/>
      <c r="BF14" s="26"/>
      <c r="BG14" s="294">
        <v>6</v>
      </c>
      <c r="BH14" s="294"/>
      <c r="BI14" s="27"/>
      <c r="BK14" s="25"/>
      <c r="BL14" s="154">
        <v>6</v>
      </c>
      <c r="BM14" s="155"/>
      <c r="BN14" s="156">
        <f>IF(F48="昭和",H48+1925,IF(F48="平成",H48+1988,))</f>
        <v>0</v>
      </c>
      <c r="BO14" s="156"/>
      <c r="BP14" s="156">
        <f t="shared" si="0"/>
        <v>0</v>
      </c>
      <c r="BQ14" s="156"/>
      <c r="BR14" s="156"/>
      <c r="BS14" s="156">
        <f>BP14+J48</f>
        <v>0</v>
      </c>
      <c r="BT14" s="156"/>
      <c r="BU14" s="156"/>
      <c r="BV14" s="367"/>
      <c r="BW14" s="156">
        <f>IF(M48="昭和",O48+1925,IF(M48="平成",O48+1988,))</f>
        <v>0</v>
      </c>
      <c r="BX14" s="156"/>
      <c r="BY14" s="156">
        <f t="shared" si="1"/>
        <v>0</v>
      </c>
      <c r="BZ14" s="156"/>
      <c r="CA14" s="156"/>
      <c r="CB14" s="156">
        <f>IF(BW14=0,0,BY14+Q48+1)</f>
        <v>0</v>
      </c>
      <c r="CC14" s="156"/>
      <c r="CD14" s="156"/>
      <c r="CE14" s="367"/>
      <c r="CF14" s="156">
        <f t="shared" si="2"/>
        <v>0</v>
      </c>
      <c r="CG14" s="156"/>
      <c r="CH14" s="156"/>
      <c r="CI14" s="156"/>
      <c r="CJ14" s="156"/>
      <c r="CK14" s="27"/>
    </row>
    <row r="15" spans="1:89" ht="14.45" customHeight="1">
      <c r="A15" s="94"/>
      <c r="B15" s="38"/>
      <c r="C15" s="39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60" t="s">
        <v>66</v>
      </c>
      <c r="Q15" s="360"/>
      <c r="R15" s="360"/>
      <c r="S15" s="360"/>
      <c r="T15" s="38"/>
      <c r="U15" s="38"/>
      <c r="V15" s="362"/>
      <c r="W15" s="362"/>
      <c r="X15" s="362"/>
      <c r="Y15" s="362"/>
      <c r="Z15" s="362"/>
      <c r="AA15" s="362"/>
      <c r="AB15" s="362"/>
      <c r="AC15" s="362"/>
      <c r="AD15" s="43"/>
      <c r="AE15" s="43"/>
      <c r="AF15" s="43"/>
      <c r="AG15" s="43"/>
      <c r="AH15" s="43"/>
      <c r="AI15" s="40"/>
      <c r="AJ15" s="38"/>
      <c r="AL15" s="25"/>
      <c r="AM15" s="357" t="s">
        <v>67</v>
      </c>
      <c r="AN15" s="357"/>
      <c r="AO15" s="26"/>
      <c r="AP15" s="358"/>
      <c r="AQ15" s="358"/>
      <c r="AR15" s="358"/>
      <c r="AS15" s="26"/>
      <c r="AT15" s="359" t="s">
        <v>68</v>
      </c>
      <c r="AU15" s="359"/>
      <c r="AV15" s="359"/>
      <c r="AW15" s="26"/>
      <c r="AX15" s="294">
        <v>6</v>
      </c>
      <c r="AY15" s="294"/>
      <c r="AZ15" s="26"/>
      <c r="BA15" s="34">
        <v>7</v>
      </c>
      <c r="BB15" s="35"/>
      <c r="BC15" s="26"/>
      <c r="BD15" s="34">
        <v>7</v>
      </c>
      <c r="BE15" s="35"/>
      <c r="BF15" s="26"/>
      <c r="BG15" s="294">
        <v>7</v>
      </c>
      <c r="BH15" s="294"/>
      <c r="BI15" s="27"/>
      <c r="BK15" s="25"/>
      <c r="BL15" s="154">
        <v>7</v>
      </c>
      <c r="BM15" s="155"/>
      <c r="BN15" s="156">
        <f>IF(F50="昭和",H50+1925,IF(F50="平成",H50+1988,))</f>
        <v>0</v>
      </c>
      <c r="BO15" s="156"/>
      <c r="BP15" s="156">
        <f t="shared" si="0"/>
        <v>0</v>
      </c>
      <c r="BQ15" s="156"/>
      <c r="BR15" s="156"/>
      <c r="BS15" s="156">
        <f>BP15+J50</f>
        <v>0</v>
      </c>
      <c r="BT15" s="156"/>
      <c r="BU15" s="156"/>
      <c r="BV15" s="367"/>
      <c r="BW15" s="156">
        <f>IF(M50="昭和",O50+1925,IF(M50="平成",O50+1988,))</f>
        <v>0</v>
      </c>
      <c r="BX15" s="156"/>
      <c r="BY15" s="156">
        <f t="shared" si="1"/>
        <v>0</v>
      </c>
      <c r="BZ15" s="156"/>
      <c r="CA15" s="156"/>
      <c r="CB15" s="156">
        <f>IF(BW15=0,0,BY15+Q50+1)</f>
        <v>0</v>
      </c>
      <c r="CC15" s="156"/>
      <c r="CD15" s="156"/>
      <c r="CE15" s="367"/>
      <c r="CF15" s="156">
        <f t="shared" si="2"/>
        <v>0</v>
      </c>
      <c r="CG15" s="156"/>
      <c r="CH15" s="156"/>
      <c r="CI15" s="156"/>
      <c r="CJ15" s="156"/>
      <c r="CK15" s="27"/>
    </row>
    <row r="16" spans="1:89" ht="14.45" customHeight="1">
      <c r="A16" s="94"/>
      <c r="B16" s="38"/>
      <c r="C16" s="39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60"/>
      <c r="Q16" s="360"/>
      <c r="R16" s="360"/>
      <c r="S16" s="360"/>
      <c r="T16" s="38"/>
      <c r="U16" s="38"/>
      <c r="V16" s="363"/>
      <c r="W16" s="363"/>
      <c r="X16" s="363"/>
      <c r="Y16" s="363"/>
      <c r="Z16" s="363"/>
      <c r="AA16" s="363"/>
      <c r="AB16" s="363"/>
      <c r="AC16" s="363"/>
      <c r="AD16" s="43"/>
      <c r="AE16" s="43"/>
      <c r="AF16" s="43"/>
      <c r="AG16" s="43"/>
      <c r="AH16" s="43"/>
      <c r="AI16" s="40"/>
      <c r="AJ16" s="38"/>
      <c r="AL16" s="25"/>
      <c r="AM16" s="357" t="s">
        <v>69</v>
      </c>
      <c r="AN16" s="357"/>
      <c r="AO16" s="26"/>
      <c r="AP16" s="345"/>
      <c r="AQ16" s="345"/>
      <c r="AR16" s="345"/>
      <c r="AS16" s="26"/>
      <c r="AT16" s="294"/>
      <c r="AU16" s="294"/>
      <c r="AV16" s="294"/>
      <c r="AW16" s="26"/>
      <c r="AX16" s="294">
        <v>7</v>
      </c>
      <c r="AY16" s="294"/>
      <c r="AZ16" s="26"/>
      <c r="BA16" s="34">
        <v>8</v>
      </c>
      <c r="BB16" s="35"/>
      <c r="BC16" s="26"/>
      <c r="BD16" s="34">
        <v>8</v>
      </c>
      <c r="BE16" s="35"/>
      <c r="BF16" s="26"/>
      <c r="BG16" s="294">
        <v>8</v>
      </c>
      <c r="BH16" s="294"/>
      <c r="BI16" s="27"/>
      <c r="BK16" s="25"/>
      <c r="BL16" s="154">
        <v>8</v>
      </c>
      <c r="BM16" s="155"/>
      <c r="BN16" s="156">
        <f>IF(F52="昭和",H52+1925,IF(F52="平成",H52+1988,))</f>
        <v>0</v>
      </c>
      <c r="BO16" s="156"/>
      <c r="BP16" s="156">
        <f t="shared" si="0"/>
        <v>0</v>
      </c>
      <c r="BQ16" s="156"/>
      <c r="BR16" s="156"/>
      <c r="BS16" s="156">
        <f>BP16+J52</f>
        <v>0</v>
      </c>
      <c r="BT16" s="156"/>
      <c r="BU16" s="156"/>
      <c r="BV16" s="367"/>
      <c r="BW16" s="156">
        <f>IF(M52="昭和",O52+1925,IF(M52="平成",O52+1988,))</f>
        <v>0</v>
      </c>
      <c r="BX16" s="156"/>
      <c r="BY16" s="156">
        <f t="shared" si="1"/>
        <v>0</v>
      </c>
      <c r="BZ16" s="156"/>
      <c r="CA16" s="156"/>
      <c r="CB16" s="156">
        <f>IF(BW16=0,0,BY16+Q52+1)</f>
        <v>0</v>
      </c>
      <c r="CC16" s="156"/>
      <c r="CD16" s="156"/>
      <c r="CE16" s="367"/>
      <c r="CF16" s="156">
        <f t="shared" si="2"/>
        <v>0</v>
      </c>
      <c r="CG16" s="156"/>
      <c r="CH16" s="156"/>
      <c r="CI16" s="156"/>
      <c r="CJ16" s="156"/>
      <c r="CK16" s="27"/>
    </row>
    <row r="17" spans="1:89" ht="14.45" customHeight="1">
      <c r="A17" s="94"/>
      <c r="B17" s="38"/>
      <c r="C17" s="39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40"/>
      <c r="AJ17" s="38"/>
      <c r="AL17" s="25"/>
      <c r="AM17" s="357" t="s">
        <v>196</v>
      </c>
      <c r="AN17" s="357"/>
      <c r="AO17" s="26"/>
      <c r="AP17" s="345"/>
      <c r="AQ17" s="345"/>
      <c r="AR17" s="345"/>
      <c r="AS17" s="26"/>
      <c r="AT17" s="294" t="s">
        <v>70</v>
      </c>
      <c r="AU17" s="294"/>
      <c r="AV17" s="294"/>
      <c r="AW17" s="26"/>
      <c r="AX17" s="294">
        <v>8</v>
      </c>
      <c r="AY17" s="294"/>
      <c r="AZ17" s="26"/>
      <c r="BA17" s="34">
        <v>9</v>
      </c>
      <c r="BB17" s="35"/>
      <c r="BC17" s="26"/>
      <c r="BD17" s="34">
        <v>9</v>
      </c>
      <c r="BE17" s="35"/>
      <c r="BF17" s="26"/>
      <c r="BG17" s="294">
        <v>9</v>
      </c>
      <c r="BH17" s="294"/>
      <c r="BI17" s="27"/>
      <c r="BK17" s="25"/>
      <c r="BL17" s="154">
        <v>9</v>
      </c>
      <c r="BM17" s="155"/>
      <c r="BN17" s="156">
        <f>IF(F54="昭和",H54+1925,IF(F54="平成",H54+1988,))</f>
        <v>0</v>
      </c>
      <c r="BO17" s="156"/>
      <c r="BP17" s="156">
        <f t="shared" si="0"/>
        <v>0</v>
      </c>
      <c r="BQ17" s="156"/>
      <c r="BR17" s="156"/>
      <c r="BS17" s="156">
        <f>BP17+J54</f>
        <v>0</v>
      </c>
      <c r="BT17" s="156"/>
      <c r="BU17" s="156"/>
      <c r="BV17" s="367"/>
      <c r="BW17" s="156">
        <f>IF(M54="昭和",O54+1925,IF(M54="平成",O54+1988,))</f>
        <v>0</v>
      </c>
      <c r="BX17" s="156"/>
      <c r="BY17" s="156">
        <f t="shared" si="1"/>
        <v>0</v>
      </c>
      <c r="BZ17" s="156"/>
      <c r="CA17" s="156"/>
      <c r="CB17" s="156">
        <f>IF(BW17=0,0,BY17+Q54+1)</f>
        <v>0</v>
      </c>
      <c r="CC17" s="156"/>
      <c r="CD17" s="156"/>
      <c r="CE17" s="367"/>
      <c r="CF17" s="156">
        <f t="shared" si="2"/>
        <v>0</v>
      </c>
      <c r="CG17" s="156"/>
      <c r="CH17" s="156"/>
      <c r="CI17" s="156"/>
      <c r="CJ17" s="156"/>
      <c r="CK17" s="27"/>
    </row>
    <row r="18" spans="1:89" ht="14.45" customHeight="1">
      <c r="A18" s="94"/>
      <c r="B18" s="38"/>
      <c r="C18" s="39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60" t="s">
        <v>71</v>
      </c>
      <c r="Q18" s="360"/>
      <c r="R18" s="360"/>
      <c r="S18" s="360"/>
      <c r="T18" s="38"/>
      <c r="U18" s="38"/>
      <c r="V18" s="269" t="s">
        <v>54</v>
      </c>
      <c r="W18" s="269"/>
      <c r="X18" s="269"/>
      <c r="Y18" s="361" t="s">
        <v>33</v>
      </c>
      <c r="Z18" s="269"/>
      <c r="AA18" s="361" t="s">
        <v>34</v>
      </c>
      <c r="AB18" s="269"/>
      <c r="AC18" s="361" t="s">
        <v>42</v>
      </c>
      <c r="AD18" s="361" t="s">
        <v>72</v>
      </c>
      <c r="AE18" s="361" t="str">
        <f>IF(X18="","",IF(Z18="","",IF(AB18="","",IF(AB5="","",BN27))))</f>
        <v/>
      </c>
      <c r="AF18" s="361"/>
      <c r="AG18" s="361" t="s">
        <v>73</v>
      </c>
      <c r="AH18" s="361" t="s">
        <v>74</v>
      </c>
      <c r="AI18" s="40"/>
      <c r="AJ18" s="38"/>
      <c r="AL18" s="25"/>
      <c r="AM18" s="26"/>
      <c r="AN18" s="26"/>
      <c r="AO18" s="26"/>
      <c r="AP18" s="345"/>
      <c r="AQ18" s="345"/>
      <c r="AR18" s="345"/>
      <c r="AS18" s="26"/>
      <c r="AT18" s="294" t="s">
        <v>75</v>
      </c>
      <c r="AU18" s="294"/>
      <c r="AV18" s="294"/>
      <c r="AW18" s="26"/>
      <c r="AX18" s="294">
        <v>9</v>
      </c>
      <c r="AY18" s="294"/>
      <c r="AZ18" s="26"/>
      <c r="BA18" s="34">
        <v>10</v>
      </c>
      <c r="BB18" s="35"/>
      <c r="BC18" s="26"/>
      <c r="BD18" s="34">
        <v>10</v>
      </c>
      <c r="BE18" s="35"/>
      <c r="BF18" s="26"/>
      <c r="BG18" s="294">
        <v>10</v>
      </c>
      <c r="BH18" s="294"/>
      <c r="BI18" s="27"/>
      <c r="BK18" s="25"/>
      <c r="BL18" s="154">
        <v>10</v>
      </c>
      <c r="BM18" s="155"/>
      <c r="BN18" s="156">
        <f>IF(F56="昭和",H56+1925,IF(F56="平成",H56+1988,))</f>
        <v>0</v>
      </c>
      <c r="BO18" s="156"/>
      <c r="BP18" s="156">
        <f t="shared" si="0"/>
        <v>0</v>
      </c>
      <c r="BQ18" s="156"/>
      <c r="BR18" s="156"/>
      <c r="BS18" s="156">
        <f>BP18+J56</f>
        <v>0</v>
      </c>
      <c r="BT18" s="156"/>
      <c r="BU18" s="156"/>
      <c r="BV18" s="368"/>
      <c r="BW18" s="156">
        <f>IF(M56="昭和",O56+1925,IF(M56="平成",O56+1988,))</f>
        <v>0</v>
      </c>
      <c r="BX18" s="156"/>
      <c r="BY18" s="156">
        <f t="shared" si="1"/>
        <v>0</v>
      </c>
      <c r="BZ18" s="156"/>
      <c r="CA18" s="156"/>
      <c r="CB18" s="156">
        <f>IF(BW18=0,0,BY18+Q56+1)</f>
        <v>0</v>
      </c>
      <c r="CC18" s="156"/>
      <c r="CD18" s="156"/>
      <c r="CE18" s="368"/>
      <c r="CF18" s="156">
        <f t="shared" si="2"/>
        <v>0</v>
      </c>
      <c r="CG18" s="156"/>
      <c r="CH18" s="156"/>
      <c r="CI18" s="156"/>
      <c r="CJ18" s="156"/>
      <c r="CK18" s="27"/>
    </row>
    <row r="19" spans="1:89" ht="14.45" customHeight="1">
      <c r="A19" s="94"/>
      <c r="B19" s="38"/>
      <c r="C19" s="39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60"/>
      <c r="Q19" s="360"/>
      <c r="R19" s="360"/>
      <c r="S19" s="360"/>
      <c r="T19" s="38"/>
      <c r="U19" s="38"/>
      <c r="V19" s="347"/>
      <c r="W19" s="347"/>
      <c r="X19" s="347"/>
      <c r="Y19" s="310"/>
      <c r="Z19" s="347"/>
      <c r="AA19" s="310"/>
      <c r="AB19" s="347"/>
      <c r="AC19" s="310"/>
      <c r="AD19" s="310"/>
      <c r="AE19" s="310"/>
      <c r="AF19" s="310"/>
      <c r="AG19" s="310"/>
      <c r="AH19" s="310"/>
      <c r="AI19" s="40"/>
      <c r="AJ19" s="38"/>
      <c r="AL19" s="25"/>
      <c r="AM19" s="359" t="s">
        <v>76</v>
      </c>
      <c r="AN19" s="359"/>
      <c r="AO19" s="26"/>
      <c r="AP19" s="345"/>
      <c r="AQ19" s="345"/>
      <c r="AR19" s="345"/>
      <c r="AS19" s="26"/>
      <c r="AT19" s="294" t="s">
        <v>77</v>
      </c>
      <c r="AU19" s="294"/>
      <c r="AV19" s="294"/>
      <c r="AW19" s="26"/>
      <c r="AX19" s="294">
        <v>10</v>
      </c>
      <c r="AY19" s="294"/>
      <c r="AZ19" s="26"/>
      <c r="BA19" s="34">
        <v>11</v>
      </c>
      <c r="BB19" s="35"/>
      <c r="BC19" s="26"/>
      <c r="BD19" s="34">
        <v>11</v>
      </c>
      <c r="BE19" s="35"/>
      <c r="BF19" s="26"/>
      <c r="BG19" s="294">
        <v>11</v>
      </c>
      <c r="BH19" s="294"/>
      <c r="BI19" s="27"/>
      <c r="BK19" s="25"/>
      <c r="BL19" s="289" t="s">
        <v>78</v>
      </c>
      <c r="BM19" s="289"/>
      <c r="BN19" s="289"/>
      <c r="BO19" s="289"/>
      <c r="BP19" s="157">
        <f>ROUNDDOWN(CH9/12,0)</f>
        <v>-2019</v>
      </c>
      <c r="BQ19" s="158"/>
      <c r="BR19" s="46" t="s">
        <v>33</v>
      </c>
      <c r="BS19" s="158">
        <f>CH9-BP19*12</f>
        <v>-4</v>
      </c>
      <c r="BT19" s="158"/>
      <c r="BU19" s="46" t="s">
        <v>79</v>
      </c>
      <c r="BV19" s="47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7"/>
    </row>
    <row r="20" spans="1:89" ht="14.45" customHeight="1">
      <c r="A20" s="94"/>
      <c r="B20" s="38"/>
      <c r="C20" s="39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42"/>
      <c r="Q20" s="42"/>
      <c r="R20" s="42"/>
      <c r="S20" s="42"/>
      <c r="T20" s="38"/>
      <c r="U20" s="38"/>
      <c r="V20" s="48"/>
      <c r="W20" s="48"/>
      <c r="X20" s="48"/>
      <c r="Y20" s="48"/>
      <c r="Z20" s="48"/>
      <c r="AA20" s="48"/>
      <c r="AB20" s="48"/>
      <c r="AC20" s="48"/>
      <c r="AD20" s="44"/>
      <c r="AE20" s="49"/>
      <c r="AF20" s="49"/>
      <c r="AG20" s="44"/>
      <c r="AH20" s="44"/>
      <c r="AI20" s="40"/>
      <c r="AJ20" s="38"/>
      <c r="AL20" s="25"/>
      <c r="AM20" s="357" t="s">
        <v>80</v>
      </c>
      <c r="AN20" s="357"/>
      <c r="AO20" s="26"/>
      <c r="AP20" s="345"/>
      <c r="AQ20" s="345"/>
      <c r="AR20" s="345"/>
      <c r="AS20" s="26"/>
      <c r="AT20" s="294" t="s">
        <v>81</v>
      </c>
      <c r="AU20" s="294"/>
      <c r="AV20" s="294"/>
      <c r="AW20" s="26"/>
      <c r="AX20" s="294">
        <v>11</v>
      </c>
      <c r="AY20" s="294"/>
      <c r="AZ20" s="26"/>
      <c r="BA20" s="34">
        <v>12</v>
      </c>
      <c r="BB20" s="35"/>
      <c r="BC20" s="26"/>
      <c r="BD20" s="34">
        <v>12</v>
      </c>
      <c r="BE20" s="35"/>
      <c r="BF20" s="26"/>
      <c r="BG20" s="294">
        <v>12</v>
      </c>
      <c r="BH20" s="294"/>
      <c r="BI20" s="27"/>
      <c r="BK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2"/>
    </row>
    <row r="21" spans="1:89" ht="14.45" customHeight="1">
      <c r="A21" s="94"/>
      <c r="B21" s="38"/>
      <c r="C21" s="39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53"/>
      <c r="Q21" s="53"/>
      <c r="R21" s="53"/>
      <c r="S21" s="53"/>
      <c r="T21" s="38"/>
      <c r="U21" s="38"/>
      <c r="V21" s="18"/>
      <c r="W21" s="18"/>
      <c r="X21" s="18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40"/>
      <c r="AJ21" s="38"/>
      <c r="AL21" s="25"/>
      <c r="AM21" s="357" t="s">
        <v>82</v>
      </c>
      <c r="AN21" s="357"/>
      <c r="AO21" s="26"/>
      <c r="AP21" s="345"/>
      <c r="AQ21" s="345"/>
      <c r="AR21" s="345"/>
      <c r="AS21" s="26"/>
      <c r="AT21" s="294" t="s">
        <v>83</v>
      </c>
      <c r="AU21" s="294"/>
      <c r="AV21" s="294"/>
      <c r="AW21" s="26"/>
      <c r="AX21" s="294">
        <v>12</v>
      </c>
      <c r="AY21" s="294"/>
      <c r="AZ21" s="26"/>
      <c r="BA21" s="34">
        <v>13</v>
      </c>
      <c r="BB21" s="35"/>
      <c r="BC21" s="26"/>
      <c r="BD21" s="26"/>
      <c r="BE21" s="26"/>
      <c r="BF21" s="26"/>
      <c r="BG21" s="294">
        <v>13</v>
      </c>
      <c r="BH21" s="294"/>
      <c r="BI21" s="27"/>
    </row>
    <row r="22" spans="1:89" ht="14.45" customHeight="1">
      <c r="A22" s="94"/>
      <c r="B22" s="38"/>
      <c r="C22" s="39"/>
      <c r="D22" s="38"/>
      <c r="E22" s="346" t="s">
        <v>84</v>
      </c>
      <c r="F22" s="346"/>
      <c r="G22" s="346"/>
      <c r="H22" s="38"/>
      <c r="I22" s="38"/>
      <c r="J22" s="350"/>
      <c r="K22" s="350"/>
      <c r="L22" s="350"/>
      <c r="M22" s="350"/>
      <c r="N22" s="38"/>
      <c r="O22" s="38"/>
      <c r="P22" s="53"/>
      <c r="Q22" s="53"/>
      <c r="R22" s="53"/>
      <c r="S22" s="53"/>
      <c r="T22" s="38"/>
      <c r="U22" s="38"/>
      <c r="V22" s="18"/>
      <c r="W22" s="18"/>
      <c r="X22" s="18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40"/>
      <c r="AJ22" s="38"/>
      <c r="AL22" s="25"/>
      <c r="AM22" s="357"/>
      <c r="AN22" s="357"/>
      <c r="AO22" s="26"/>
      <c r="AP22" s="345"/>
      <c r="AQ22" s="345"/>
      <c r="AR22" s="345"/>
      <c r="AS22" s="26"/>
      <c r="AT22" s="294" t="s">
        <v>85</v>
      </c>
      <c r="AU22" s="294"/>
      <c r="AV22" s="294"/>
      <c r="AW22" s="26"/>
      <c r="AX22" s="294">
        <v>13</v>
      </c>
      <c r="AY22" s="294"/>
      <c r="AZ22" s="26"/>
      <c r="BA22" s="34">
        <v>14</v>
      </c>
      <c r="BB22" s="35"/>
      <c r="BC22" s="26"/>
      <c r="BD22" s="26"/>
      <c r="BE22" s="26"/>
      <c r="BF22" s="26"/>
      <c r="BG22" s="294">
        <v>14</v>
      </c>
      <c r="BH22" s="294"/>
      <c r="BI22" s="27"/>
      <c r="BK22" s="23"/>
      <c r="BL22" s="304" t="s">
        <v>86</v>
      </c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24"/>
    </row>
    <row r="23" spans="1:89" ht="14.45" customHeight="1">
      <c r="A23" s="94"/>
      <c r="B23" s="38"/>
      <c r="C23" s="39"/>
      <c r="D23" s="38"/>
      <c r="E23" s="346"/>
      <c r="F23" s="346"/>
      <c r="G23" s="346"/>
      <c r="H23" s="38"/>
      <c r="I23" s="54"/>
      <c r="J23" s="351"/>
      <c r="K23" s="351"/>
      <c r="L23" s="351"/>
      <c r="M23" s="351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40"/>
      <c r="AJ23" s="38"/>
      <c r="AL23" s="25"/>
      <c r="AM23" s="26"/>
      <c r="AN23" s="26"/>
      <c r="AO23" s="26"/>
      <c r="AP23" s="345"/>
      <c r="AQ23" s="345"/>
      <c r="AR23" s="345"/>
      <c r="AS23" s="26"/>
      <c r="AT23" s="294" t="s">
        <v>87</v>
      </c>
      <c r="AU23" s="294"/>
      <c r="AV23" s="294"/>
      <c r="AW23" s="26"/>
      <c r="AX23" s="294">
        <v>14</v>
      </c>
      <c r="AY23" s="294"/>
      <c r="AZ23" s="26"/>
      <c r="BA23" s="34">
        <v>15</v>
      </c>
      <c r="BB23" s="35"/>
      <c r="BC23" s="26"/>
      <c r="BD23" s="26"/>
      <c r="BE23" s="26"/>
      <c r="BF23" s="26"/>
      <c r="BG23" s="294">
        <v>15</v>
      </c>
      <c r="BH23" s="294"/>
      <c r="BI23" s="27"/>
      <c r="BK23" s="25"/>
      <c r="BL23" s="26"/>
      <c r="BM23" s="26"/>
      <c r="BN23" s="26"/>
      <c r="BO23" s="153"/>
      <c r="BP23" s="153"/>
      <c r="BQ23" s="26"/>
      <c r="BR23" s="55"/>
      <c r="BS23" s="26"/>
      <c r="BT23" s="56"/>
      <c r="BU23" s="26"/>
      <c r="BV23" s="26"/>
      <c r="BW23" s="26"/>
      <c r="BX23" s="26"/>
      <c r="BY23" s="26"/>
      <c r="BZ23" s="26"/>
      <c r="CA23" s="26"/>
      <c r="CB23" s="26"/>
      <c r="CC23" s="26"/>
      <c r="CD23" s="27"/>
    </row>
    <row r="24" spans="1:89" ht="14.45" customHeight="1">
      <c r="A24" s="94"/>
      <c r="B24" s="38"/>
      <c r="C24" s="39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40"/>
      <c r="AJ24" s="38"/>
      <c r="AL24" s="25"/>
      <c r="AM24" s="358"/>
      <c r="AN24" s="358"/>
      <c r="AO24" s="26"/>
      <c r="AP24" s="345"/>
      <c r="AQ24" s="345"/>
      <c r="AR24" s="345"/>
      <c r="AS24" s="26"/>
      <c r="AT24" s="294" t="s">
        <v>88</v>
      </c>
      <c r="AU24" s="294"/>
      <c r="AV24" s="294"/>
      <c r="AW24" s="26"/>
      <c r="AX24" s="294">
        <v>15</v>
      </c>
      <c r="AY24" s="294"/>
      <c r="AZ24" s="26"/>
      <c r="BA24" s="34">
        <v>16</v>
      </c>
      <c r="BB24" s="35"/>
      <c r="BC24" s="26"/>
      <c r="BD24" s="26"/>
      <c r="BE24" s="26"/>
      <c r="BF24" s="26"/>
      <c r="BG24" s="294">
        <v>16</v>
      </c>
      <c r="BH24" s="294"/>
      <c r="BI24" s="27"/>
      <c r="BK24" s="25"/>
      <c r="BL24" s="26"/>
      <c r="BM24" s="26"/>
      <c r="BN24" s="154" t="s">
        <v>89</v>
      </c>
      <c r="BO24" s="154"/>
      <c r="BP24" s="154"/>
      <c r="BQ24" s="154"/>
      <c r="BR24" s="154"/>
      <c r="BS24" s="154"/>
      <c r="BT24" s="26"/>
      <c r="BU24" s="154" t="s">
        <v>90</v>
      </c>
      <c r="BV24" s="154"/>
      <c r="BW24" s="154"/>
      <c r="BX24" s="154"/>
      <c r="BY24" s="154"/>
      <c r="BZ24" s="154"/>
      <c r="CA24" s="25"/>
      <c r="CB24" s="154" t="s">
        <v>91</v>
      </c>
      <c r="CC24" s="155"/>
      <c r="CD24" s="57"/>
    </row>
    <row r="25" spans="1:89" ht="14.45" customHeight="1">
      <c r="A25" s="94"/>
      <c r="B25" s="38"/>
      <c r="C25" s="39"/>
      <c r="D25" s="38"/>
      <c r="E25" s="346" t="s">
        <v>92</v>
      </c>
      <c r="F25" s="346"/>
      <c r="G25" s="346"/>
      <c r="H25" s="38"/>
      <c r="I25" s="38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40"/>
      <c r="AJ25" s="38"/>
      <c r="AL25" s="25"/>
      <c r="AM25" s="355" t="s">
        <v>93</v>
      </c>
      <c r="AN25" s="355"/>
      <c r="AO25" s="355"/>
      <c r="AP25" s="355"/>
      <c r="AQ25" s="355"/>
      <c r="AR25" s="355"/>
      <c r="AS25" s="26"/>
      <c r="AT25" s="294" t="s">
        <v>94</v>
      </c>
      <c r="AU25" s="294"/>
      <c r="AV25" s="294"/>
      <c r="AW25" s="26"/>
      <c r="AX25" s="294">
        <v>16</v>
      </c>
      <c r="AY25" s="294"/>
      <c r="AZ25" s="26"/>
      <c r="BA25" s="34">
        <v>17</v>
      </c>
      <c r="BB25" s="35"/>
      <c r="BC25" s="26"/>
      <c r="BD25" s="26"/>
      <c r="BE25" s="26"/>
      <c r="BF25" s="26"/>
      <c r="BG25" s="294">
        <v>17</v>
      </c>
      <c r="BH25" s="294"/>
      <c r="BI25" s="27"/>
      <c r="BK25" s="25"/>
      <c r="BL25" s="154" t="s">
        <v>95</v>
      </c>
      <c r="BM25" s="154"/>
      <c r="BN25" s="154" t="s">
        <v>47</v>
      </c>
      <c r="BO25" s="154"/>
      <c r="BP25" s="154" t="s">
        <v>96</v>
      </c>
      <c r="BQ25" s="154"/>
      <c r="BR25" s="154" t="s">
        <v>42</v>
      </c>
      <c r="BS25" s="154"/>
      <c r="BT25" s="36"/>
      <c r="BU25" s="154" t="s">
        <v>47</v>
      </c>
      <c r="BV25" s="154"/>
      <c r="BW25" s="154" t="s">
        <v>96</v>
      </c>
      <c r="BX25" s="154"/>
      <c r="BY25" s="154" t="s">
        <v>42</v>
      </c>
      <c r="BZ25" s="154"/>
      <c r="CA25" s="36"/>
      <c r="CB25" s="233" t="s">
        <v>97</v>
      </c>
      <c r="CC25" s="234"/>
      <c r="CD25" s="59"/>
    </row>
    <row r="26" spans="1:89" ht="14.45" customHeight="1">
      <c r="A26" s="94"/>
      <c r="B26" s="38"/>
      <c r="C26" s="39"/>
      <c r="D26" s="38"/>
      <c r="E26" s="346"/>
      <c r="F26" s="346"/>
      <c r="G26" s="346"/>
      <c r="H26" s="38"/>
      <c r="I26" s="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40"/>
      <c r="AJ26" s="38"/>
      <c r="AL26" s="25"/>
      <c r="AM26" s="60" t="s">
        <v>98</v>
      </c>
      <c r="AN26" s="61"/>
      <c r="AO26" s="61"/>
      <c r="AP26" s="61"/>
      <c r="AQ26" s="61"/>
      <c r="AR26" s="35"/>
      <c r="AS26" s="26"/>
      <c r="AT26" s="294" t="s">
        <v>99</v>
      </c>
      <c r="AU26" s="294"/>
      <c r="AV26" s="294"/>
      <c r="AW26" s="26"/>
      <c r="AX26" s="294">
        <v>17</v>
      </c>
      <c r="AY26" s="294"/>
      <c r="AZ26" s="26"/>
      <c r="BA26" s="34">
        <v>18</v>
      </c>
      <c r="BB26" s="35"/>
      <c r="BC26" s="26"/>
      <c r="BD26" s="26"/>
      <c r="BE26" s="26"/>
      <c r="BF26" s="26"/>
      <c r="BG26" s="294">
        <v>18</v>
      </c>
      <c r="BH26" s="294"/>
      <c r="BI26" s="27"/>
      <c r="BK26" s="25"/>
      <c r="BL26" s="154" t="s">
        <v>100</v>
      </c>
      <c r="BM26" s="154"/>
      <c r="BN26" s="156">
        <f>IF(V18="昭和",X18+1925,IF(V18="平成",X18+1988,))</f>
        <v>1925</v>
      </c>
      <c r="BO26" s="156"/>
      <c r="BP26" s="156">
        <f>Z18</f>
        <v>0</v>
      </c>
      <c r="BQ26" s="156"/>
      <c r="BR26" s="156">
        <f>AB18</f>
        <v>0</v>
      </c>
      <c r="BS26" s="156"/>
      <c r="BT26" s="45" t="s">
        <v>101</v>
      </c>
      <c r="BU26" s="156">
        <f>IF(Z5="昭和",AB5+1925,IF(Z5="平成",AB5+1988,))</f>
        <v>0</v>
      </c>
      <c r="BV26" s="156"/>
      <c r="BW26" s="156">
        <f>IF(AE5="",12,AE5)</f>
        <v>12</v>
      </c>
      <c r="BX26" s="156"/>
      <c r="BY26" s="156">
        <f>IF(AG5="",31,AG5)</f>
        <v>31</v>
      </c>
      <c r="BZ26" s="156"/>
      <c r="CA26" s="45" t="s">
        <v>102</v>
      </c>
      <c r="CB26" s="155">
        <f>IF(BW26-BP26&lt;0,-1,IF(BW26-BP26=0,IF(BY26-BR26&lt;0,-1,0),0))</f>
        <v>0</v>
      </c>
      <c r="CC26" s="234"/>
      <c r="CD26" s="57"/>
    </row>
    <row r="27" spans="1:89" ht="14.45" customHeight="1">
      <c r="A27" s="94"/>
      <c r="B27" s="38"/>
      <c r="C27" s="39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40"/>
      <c r="AJ27" s="38"/>
      <c r="AL27" s="25"/>
      <c r="AM27" s="60" t="s">
        <v>103</v>
      </c>
      <c r="AN27" s="61"/>
      <c r="AO27" s="61"/>
      <c r="AP27" s="61"/>
      <c r="AQ27" s="61"/>
      <c r="AR27" s="35"/>
      <c r="AS27" s="26"/>
      <c r="AT27" s="294" t="s">
        <v>104</v>
      </c>
      <c r="AU27" s="294"/>
      <c r="AV27" s="294"/>
      <c r="AW27" s="26"/>
      <c r="AX27" s="294">
        <v>18</v>
      </c>
      <c r="AY27" s="294"/>
      <c r="AZ27" s="26"/>
      <c r="BA27" s="34">
        <v>19</v>
      </c>
      <c r="BB27" s="35"/>
      <c r="BC27" s="26"/>
      <c r="BD27" s="26"/>
      <c r="BE27" s="26"/>
      <c r="BF27" s="26"/>
      <c r="BG27" s="294">
        <v>19</v>
      </c>
      <c r="BH27" s="294"/>
      <c r="BI27" s="27"/>
      <c r="BK27" s="25"/>
      <c r="BL27" s="217" t="s">
        <v>40</v>
      </c>
      <c r="BM27" s="218"/>
      <c r="BN27" s="157">
        <f>BU26-BN26+CB26</f>
        <v>-1925</v>
      </c>
      <c r="BO27" s="158"/>
      <c r="BP27" s="62" t="s">
        <v>105</v>
      </c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7"/>
    </row>
    <row r="28" spans="1:89" ht="14.45" customHeight="1">
      <c r="A28" s="94"/>
      <c r="B28" s="38"/>
      <c r="C28" s="39"/>
      <c r="D28" s="38"/>
      <c r="E28" s="352" t="s">
        <v>106</v>
      </c>
      <c r="F28" s="352"/>
      <c r="G28" s="352"/>
      <c r="H28" s="38"/>
      <c r="I28" s="269" t="s">
        <v>32</v>
      </c>
      <c r="J28" s="269"/>
      <c r="K28" s="269"/>
      <c r="L28" s="331" t="s">
        <v>33</v>
      </c>
      <c r="M28" s="269"/>
      <c r="N28" s="331" t="s">
        <v>34</v>
      </c>
      <c r="O28" s="38"/>
      <c r="P28" s="348"/>
      <c r="Q28" s="348"/>
      <c r="R28" s="348"/>
      <c r="S28" s="348"/>
      <c r="T28" s="350" t="s">
        <v>59</v>
      </c>
      <c r="U28" s="350"/>
      <c r="V28" s="350"/>
      <c r="W28" s="348"/>
      <c r="X28" s="348"/>
      <c r="Y28" s="348"/>
      <c r="Z28" s="350" t="s">
        <v>197</v>
      </c>
      <c r="AA28" s="350"/>
      <c r="AB28" s="348"/>
      <c r="AC28" s="348"/>
      <c r="AD28" s="348"/>
      <c r="AE28" s="350" t="s">
        <v>198</v>
      </c>
      <c r="AF28" s="350"/>
      <c r="AG28" s="269" t="s">
        <v>60</v>
      </c>
      <c r="AH28" s="269"/>
      <c r="AI28" s="40"/>
      <c r="AJ28" s="38"/>
      <c r="AL28" s="25"/>
      <c r="AM28" s="60" t="s">
        <v>107</v>
      </c>
      <c r="AN28" s="61"/>
      <c r="AO28" s="61"/>
      <c r="AP28" s="61"/>
      <c r="AQ28" s="61"/>
      <c r="AR28" s="35"/>
      <c r="AS28" s="26"/>
      <c r="AT28" s="294" t="s">
        <v>108</v>
      </c>
      <c r="AU28" s="294"/>
      <c r="AV28" s="294"/>
      <c r="AW28" s="26"/>
      <c r="AX28" s="294">
        <v>19</v>
      </c>
      <c r="AY28" s="294"/>
      <c r="AZ28" s="26"/>
      <c r="BA28" s="34">
        <v>20</v>
      </c>
      <c r="BB28" s="35"/>
      <c r="BC28" s="26"/>
      <c r="BD28" s="26"/>
      <c r="BE28" s="26"/>
      <c r="BF28" s="26"/>
      <c r="BG28" s="294">
        <v>20</v>
      </c>
      <c r="BH28" s="294"/>
      <c r="BI28" s="27"/>
      <c r="BK28" s="50"/>
      <c r="BL28" s="51"/>
      <c r="BM28" s="51"/>
      <c r="BN28" s="51"/>
      <c r="BO28" s="51"/>
      <c r="BP28" s="51"/>
      <c r="BQ28" s="51"/>
      <c r="BR28" s="51"/>
      <c r="BS28" s="51"/>
      <c r="BT28" s="63"/>
      <c r="BU28" s="63"/>
      <c r="BV28" s="63"/>
      <c r="BW28" s="51"/>
      <c r="BX28" s="51"/>
      <c r="BY28" s="51"/>
      <c r="BZ28" s="51"/>
      <c r="CA28" s="51"/>
      <c r="CB28" s="51"/>
      <c r="CC28" s="51"/>
      <c r="CD28" s="52"/>
    </row>
    <row r="29" spans="1:89" ht="14.45" customHeight="1">
      <c r="A29" s="94"/>
      <c r="B29" s="38"/>
      <c r="C29" s="39"/>
      <c r="D29" s="38"/>
      <c r="E29" s="352"/>
      <c r="F29" s="352"/>
      <c r="G29" s="352"/>
      <c r="H29" s="38"/>
      <c r="I29" s="347"/>
      <c r="J29" s="347"/>
      <c r="K29" s="347"/>
      <c r="L29" s="332"/>
      <c r="M29" s="347"/>
      <c r="N29" s="332"/>
      <c r="O29" s="54"/>
      <c r="P29" s="349"/>
      <c r="Q29" s="349"/>
      <c r="R29" s="349"/>
      <c r="S29" s="349"/>
      <c r="T29" s="351"/>
      <c r="U29" s="351"/>
      <c r="V29" s="351"/>
      <c r="W29" s="349"/>
      <c r="X29" s="349"/>
      <c r="Y29" s="349"/>
      <c r="Z29" s="351"/>
      <c r="AA29" s="351"/>
      <c r="AB29" s="349"/>
      <c r="AC29" s="349"/>
      <c r="AD29" s="349"/>
      <c r="AE29" s="351"/>
      <c r="AF29" s="351"/>
      <c r="AG29" s="347"/>
      <c r="AH29" s="347"/>
      <c r="AI29" s="40"/>
      <c r="AJ29" s="38"/>
      <c r="AL29" s="25"/>
      <c r="AM29" s="60"/>
      <c r="AN29" s="61"/>
      <c r="AO29" s="61"/>
      <c r="AP29" s="61"/>
      <c r="AQ29" s="61"/>
      <c r="AR29" s="35"/>
      <c r="AS29" s="26"/>
      <c r="AT29" s="294" t="s">
        <v>109</v>
      </c>
      <c r="AU29" s="294"/>
      <c r="AV29" s="294"/>
      <c r="AW29" s="26"/>
      <c r="AX29" s="294">
        <v>20</v>
      </c>
      <c r="AY29" s="294"/>
      <c r="AZ29" s="26"/>
      <c r="BA29" s="34">
        <v>21</v>
      </c>
      <c r="BB29" s="35"/>
      <c r="BC29" s="26"/>
      <c r="BD29" s="26"/>
      <c r="BE29" s="26"/>
      <c r="BF29" s="26"/>
      <c r="BG29" s="294">
        <v>21</v>
      </c>
      <c r="BH29" s="294"/>
      <c r="BI29" s="27"/>
    </row>
    <row r="30" spans="1:89" ht="14.45" customHeight="1">
      <c r="A30" s="94"/>
      <c r="B30" s="38"/>
      <c r="C30" s="39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40"/>
      <c r="AJ30" s="38"/>
      <c r="AL30" s="25"/>
      <c r="AM30" s="60"/>
      <c r="AN30" s="61"/>
      <c r="AO30" s="61"/>
      <c r="AP30" s="61"/>
      <c r="AQ30" s="61"/>
      <c r="AR30" s="35"/>
      <c r="AS30" s="26"/>
      <c r="AT30" s="294" t="s">
        <v>110</v>
      </c>
      <c r="AU30" s="294"/>
      <c r="AV30" s="294"/>
      <c r="AW30" s="26"/>
      <c r="AX30" s="294">
        <v>21</v>
      </c>
      <c r="AY30" s="294"/>
      <c r="AZ30" s="26"/>
      <c r="BA30" s="34">
        <v>22</v>
      </c>
      <c r="BB30" s="35"/>
      <c r="BC30" s="26"/>
      <c r="BD30" s="26"/>
      <c r="BE30" s="26"/>
      <c r="BF30" s="26"/>
      <c r="BG30" s="294">
        <v>22</v>
      </c>
      <c r="BH30" s="294"/>
      <c r="BI30" s="27"/>
    </row>
    <row r="31" spans="1:89" ht="14.45" customHeight="1">
      <c r="A31" s="94"/>
      <c r="B31" s="38"/>
      <c r="C31" s="39"/>
      <c r="D31" s="38"/>
      <c r="E31" s="38"/>
      <c r="F31" s="38"/>
      <c r="G31" s="38"/>
      <c r="H31" s="38"/>
      <c r="I31" s="269" t="s">
        <v>32</v>
      </c>
      <c r="J31" s="269"/>
      <c r="K31" s="269"/>
      <c r="L31" s="331" t="s">
        <v>33</v>
      </c>
      <c r="M31" s="269"/>
      <c r="N31" s="331" t="s">
        <v>34</v>
      </c>
      <c r="O31" s="38"/>
      <c r="P31" s="348"/>
      <c r="Q31" s="348"/>
      <c r="R31" s="348"/>
      <c r="S31" s="348"/>
      <c r="T31" s="350" t="s">
        <v>63</v>
      </c>
      <c r="U31" s="350"/>
      <c r="V31" s="350"/>
      <c r="W31" s="348"/>
      <c r="X31" s="348"/>
      <c r="Y31" s="348"/>
      <c r="Z31" s="350" t="s">
        <v>197</v>
      </c>
      <c r="AA31" s="350"/>
      <c r="AB31" s="348"/>
      <c r="AC31" s="348"/>
      <c r="AD31" s="348"/>
      <c r="AE31" s="350" t="s">
        <v>198</v>
      </c>
      <c r="AF31" s="350"/>
      <c r="AG31" s="269" t="s">
        <v>60</v>
      </c>
      <c r="AH31" s="269"/>
      <c r="AI31" s="40"/>
      <c r="AJ31" s="38"/>
      <c r="AL31" s="25"/>
      <c r="AM31" s="344"/>
      <c r="AN31" s="344"/>
      <c r="AO31" s="110"/>
      <c r="AP31" s="345"/>
      <c r="AQ31" s="345"/>
      <c r="AR31" s="345"/>
      <c r="AS31" s="26"/>
      <c r="AT31" s="294" t="s">
        <v>111</v>
      </c>
      <c r="AU31" s="294"/>
      <c r="AV31" s="294"/>
      <c r="AW31" s="26"/>
      <c r="AX31" s="294">
        <v>22</v>
      </c>
      <c r="AY31" s="294"/>
      <c r="AZ31" s="26"/>
      <c r="BA31" s="34">
        <v>23</v>
      </c>
      <c r="BB31" s="35"/>
      <c r="BC31" s="26"/>
      <c r="BD31" s="26"/>
      <c r="BE31" s="26"/>
      <c r="BF31" s="26"/>
      <c r="BG31" s="294">
        <v>23</v>
      </c>
      <c r="BH31" s="294"/>
      <c r="BI31" s="27"/>
    </row>
    <row r="32" spans="1:89" ht="14.45" customHeight="1">
      <c r="A32" s="94"/>
      <c r="B32" s="38"/>
      <c r="C32" s="39"/>
      <c r="D32" s="38"/>
      <c r="E32" s="38"/>
      <c r="F32" s="38"/>
      <c r="G32" s="38"/>
      <c r="H32" s="38"/>
      <c r="I32" s="347"/>
      <c r="J32" s="347"/>
      <c r="K32" s="347"/>
      <c r="L32" s="332"/>
      <c r="M32" s="347"/>
      <c r="N32" s="332"/>
      <c r="O32" s="54"/>
      <c r="P32" s="349"/>
      <c r="Q32" s="349"/>
      <c r="R32" s="349"/>
      <c r="S32" s="349"/>
      <c r="T32" s="351"/>
      <c r="U32" s="351"/>
      <c r="V32" s="351"/>
      <c r="W32" s="349"/>
      <c r="X32" s="349"/>
      <c r="Y32" s="349"/>
      <c r="Z32" s="351"/>
      <c r="AA32" s="351"/>
      <c r="AB32" s="349"/>
      <c r="AC32" s="349"/>
      <c r="AD32" s="349"/>
      <c r="AE32" s="351"/>
      <c r="AF32" s="351"/>
      <c r="AG32" s="347"/>
      <c r="AH32" s="347"/>
      <c r="AI32" s="40"/>
      <c r="AJ32" s="38"/>
      <c r="AL32" s="25"/>
      <c r="AM32" s="344"/>
      <c r="AN32" s="344"/>
      <c r="AO32" s="110"/>
      <c r="AP32" s="345"/>
      <c r="AQ32" s="345"/>
      <c r="AR32" s="345"/>
      <c r="AS32" s="26"/>
      <c r="AT32" s="294" t="s">
        <v>112</v>
      </c>
      <c r="AU32" s="294"/>
      <c r="AV32" s="294"/>
      <c r="AW32" s="26"/>
      <c r="AX32" s="294">
        <v>23</v>
      </c>
      <c r="AY32" s="294"/>
      <c r="AZ32" s="26"/>
      <c r="BA32" s="34">
        <v>24</v>
      </c>
      <c r="BB32" s="35"/>
      <c r="BC32" s="26"/>
      <c r="BD32" s="26"/>
      <c r="BE32" s="26"/>
      <c r="BF32" s="26"/>
      <c r="BG32" s="294">
        <v>24</v>
      </c>
      <c r="BH32" s="294"/>
      <c r="BI32" s="27"/>
    </row>
    <row r="33" spans="1:61" ht="14.45" customHeight="1">
      <c r="A33" s="94"/>
      <c r="B33" s="38"/>
      <c r="C33" s="39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0"/>
      <c r="AJ33" s="38"/>
      <c r="AL33" s="25"/>
      <c r="AM33" s="344"/>
      <c r="AN33" s="344"/>
      <c r="AO33" s="110"/>
      <c r="AP33" s="345"/>
      <c r="AQ33" s="345"/>
      <c r="AR33" s="345"/>
      <c r="AS33" s="26"/>
      <c r="AT33" s="294" t="s">
        <v>113</v>
      </c>
      <c r="AU33" s="294"/>
      <c r="AV33" s="294"/>
      <c r="AW33" s="26"/>
      <c r="AX33" s="294">
        <v>24</v>
      </c>
      <c r="AY33" s="294"/>
      <c r="AZ33" s="26"/>
      <c r="BA33" s="34">
        <v>25</v>
      </c>
      <c r="BB33" s="35"/>
      <c r="BC33" s="26"/>
      <c r="BD33" s="26"/>
      <c r="BE33" s="26"/>
      <c r="BF33" s="26"/>
      <c r="BG33" s="294">
        <v>25</v>
      </c>
      <c r="BH33" s="294"/>
      <c r="BI33" s="27"/>
    </row>
    <row r="34" spans="1:61" ht="14.45" customHeight="1">
      <c r="A34" s="94"/>
      <c r="B34" s="38"/>
      <c r="C34" s="39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40"/>
      <c r="AJ34" s="38"/>
      <c r="AL34" s="25"/>
      <c r="AM34" s="344"/>
      <c r="AN34" s="344"/>
      <c r="AO34" s="110"/>
      <c r="AP34" s="345"/>
      <c r="AQ34" s="345"/>
      <c r="AR34" s="345"/>
      <c r="AS34" s="26"/>
      <c r="AT34" s="294" t="s">
        <v>114</v>
      </c>
      <c r="AU34" s="294"/>
      <c r="AV34" s="294"/>
      <c r="AW34" s="26"/>
      <c r="AX34" s="294">
        <v>25</v>
      </c>
      <c r="AY34" s="294"/>
      <c r="AZ34" s="26"/>
      <c r="BA34" s="34">
        <v>26</v>
      </c>
      <c r="BB34" s="35"/>
      <c r="BC34" s="26"/>
      <c r="BD34" s="26"/>
      <c r="BE34" s="26"/>
      <c r="BF34" s="26"/>
      <c r="BG34" s="294">
        <v>26</v>
      </c>
      <c r="BH34" s="294"/>
      <c r="BI34" s="27"/>
    </row>
    <row r="35" spans="1:61" ht="14.45" customHeight="1">
      <c r="A35" s="94"/>
      <c r="B35" s="38"/>
      <c r="C35" s="39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0"/>
      <c r="AJ35" s="38"/>
      <c r="AL35" s="25"/>
      <c r="AM35" s="26"/>
      <c r="AN35" s="26"/>
      <c r="AO35" s="26"/>
      <c r="AP35" s="26"/>
      <c r="AQ35" s="26"/>
      <c r="AR35" s="26"/>
      <c r="AS35" s="26"/>
      <c r="AT35" s="294" t="s">
        <v>115</v>
      </c>
      <c r="AU35" s="294"/>
      <c r="AV35" s="294"/>
      <c r="AW35" s="26"/>
      <c r="AX35" s="294">
        <v>26</v>
      </c>
      <c r="AY35" s="294"/>
      <c r="AZ35" s="26"/>
      <c r="BA35" s="34">
        <v>27</v>
      </c>
      <c r="BB35" s="35"/>
      <c r="BC35" s="26"/>
      <c r="BD35" s="26"/>
      <c r="BE35" s="26"/>
      <c r="BF35" s="26"/>
      <c r="BG35" s="294">
        <v>27</v>
      </c>
      <c r="BH35" s="294"/>
      <c r="BI35" s="27"/>
    </row>
    <row r="36" spans="1:61" ht="14.45" customHeight="1">
      <c r="A36" s="94"/>
      <c r="B36" s="38"/>
      <c r="C36" s="39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18"/>
      <c r="P36" s="1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0"/>
      <c r="AJ36" s="38"/>
      <c r="AL36" s="25"/>
      <c r="AM36" s="26"/>
      <c r="AN36" s="26"/>
      <c r="AO36" s="26"/>
      <c r="AP36" s="26"/>
      <c r="AQ36" s="26"/>
      <c r="AR36" s="26"/>
      <c r="AS36" s="26"/>
      <c r="AT36" s="294" t="s">
        <v>116</v>
      </c>
      <c r="AU36" s="294"/>
      <c r="AV36" s="294"/>
      <c r="AW36" s="26"/>
      <c r="AX36" s="294">
        <v>27</v>
      </c>
      <c r="AY36" s="294"/>
      <c r="AZ36" s="26"/>
      <c r="BA36" s="34">
        <v>28</v>
      </c>
      <c r="BB36" s="35"/>
      <c r="BC36" s="26"/>
      <c r="BD36" s="26"/>
      <c r="BE36" s="26"/>
      <c r="BF36" s="26"/>
      <c r="BG36" s="294">
        <v>28</v>
      </c>
      <c r="BH36" s="294"/>
      <c r="BI36" s="27"/>
    </row>
    <row r="37" spans="1:61" ht="14.45" customHeight="1">
      <c r="A37" s="94"/>
      <c r="B37" s="38"/>
      <c r="C37" s="39"/>
      <c r="D37" s="38"/>
      <c r="E37" s="346" t="s">
        <v>117</v>
      </c>
      <c r="F37" s="346"/>
      <c r="G37" s="346"/>
      <c r="H37" s="38"/>
      <c r="I37" s="38"/>
      <c r="J37" s="38"/>
      <c r="K37" s="38"/>
      <c r="L37" s="38"/>
      <c r="M37" s="38"/>
      <c r="N37" s="38"/>
      <c r="O37" s="18"/>
      <c r="P37" s="1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40"/>
      <c r="AJ37" s="38"/>
      <c r="AL37" s="25"/>
      <c r="AM37" s="26"/>
      <c r="AN37" s="26"/>
      <c r="AO37" s="26"/>
      <c r="AP37" s="26"/>
      <c r="AQ37" s="26"/>
      <c r="AR37" s="26"/>
      <c r="AS37" s="26"/>
      <c r="AT37" s="294" t="s">
        <v>118</v>
      </c>
      <c r="AU37" s="294"/>
      <c r="AV37" s="294"/>
      <c r="AW37" s="26"/>
      <c r="AX37" s="294">
        <v>28</v>
      </c>
      <c r="AY37" s="294"/>
      <c r="AZ37" s="26"/>
      <c r="BA37" s="34">
        <v>29</v>
      </c>
      <c r="BB37" s="35"/>
      <c r="BC37" s="26"/>
      <c r="BD37" s="26"/>
      <c r="BE37" s="26"/>
      <c r="BF37" s="26"/>
      <c r="BG37" s="294">
        <v>29</v>
      </c>
      <c r="BH37" s="294"/>
      <c r="BI37" s="27"/>
    </row>
    <row r="38" spans="1:61" ht="14.45" customHeight="1">
      <c r="A38" s="94"/>
      <c r="B38" s="38"/>
      <c r="C38" s="39"/>
      <c r="D38" s="38"/>
      <c r="E38" s="38"/>
      <c r="F38" s="337" t="s">
        <v>32</v>
      </c>
      <c r="G38" s="337"/>
      <c r="H38" s="337">
        <v>31</v>
      </c>
      <c r="I38" s="339" t="s">
        <v>33</v>
      </c>
      <c r="J38" s="337">
        <v>4</v>
      </c>
      <c r="K38" s="339" t="s">
        <v>34</v>
      </c>
      <c r="L38" s="341" t="s">
        <v>119</v>
      </c>
      <c r="M38" s="337" t="s">
        <v>195</v>
      </c>
      <c r="N38" s="337"/>
      <c r="O38" s="337">
        <v>2</v>
      </c>
      <c r="P38" s="339" t="s">
        <v>33</v>
      </c>
      <c r="Q38" s="337">
        <v>3</v>
      </c>
      <c r="R38" s="339" t="s">
        <v>34</v>
      </c>
      <c r="S38" s="64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145"/>
      <c r="AJ38" s="38"/>
      <c r="AL38" s="25"/>
      <c r="AM38" s="26"/>
      <c r="AN38" s="26"/>
      <c r="AO38" s="26"/>
      <c r="AP38" s="26"/>
      <c r="AQ38" s="26"/>
      <c r="AR38" s="26"/>
      <c r="AS38" s="26"/>
      <c r="AT38" s="294" t="s">
        <v>120</v>
      </c>
      <c r="AU38" s="294"/>
      <c r="AV38" s="294"/>
      <c r="AW38" s="26"/>
      <c r="AX38" s="294">
        <v>29</v>
      </c>
      <c r="AY38" s="294"/>
      <c r="AZ38" s="26"/>
      <c r="BA38" s="34">
        <v>30</v>
      </c>
      <c r="BB38" s="35"/>
      <c r="BC38" s="26"/>
      <c r="BD38" s="26"/>
      <c r="BE38" s="26"/>
      <c r="BF38" s="26"/>
      <c r="BG38" s="294">
        <v>30</v>
      </c>
      <c r="BH38" s="294"/>
      <c r="BI38" s="27"/>
    </row>
    <row r="39" spans="1:61" ht="14.45" customHeight="1">
      <c r="A39" s="94"/>
      <c r="B39" s="38"/>
      <c r="C39" s="39"/>
      <c r="D39" s="38"/>
      <c r="E39" s="38"/>
      <c r="F39" s="338"/>
      <c r="G39" s="338"/>
      <c r="H39" s="338"/>
      <c r="I39" s="340"/>
      <c r="J39" s="338"/>
      <c r="K39" s="340"/>
      <c r="L39" s="341"/>
      <c r="M39" s="338"/>
      <c r="N39" s="338"/>
      <c r="O39" s="338"/>
      <c r="P39" s="340"/>
      <c r="Q39" s="338"/>
      <c r="R39" s="340"/>
      <c r="S39" s="65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145"/>
      <c r="AJ39" s="38"/>
      <c r="AL39" s="25"/>
      <c r="AM39" s="26"/>
      <c r="AN39" s="26"/>
      <c r="AO39" s="26"/>
      <c r="AP39" s="26"/>
      <c r="AQ39" s="26"/>
      <c r="AR39" s="26"/>
      <c r="AS39" s="26"/>
      <c r="AT39" s="294" t="s">
        <v>121</v>
      </c>
      <c r="AU39" s="294"/>
      <c r="AV39" s="294"/>
      <c r="AW39" s="26"/>
      <c r="AX39" s="294">
        <v>30</v>
      </c>
      <c r="AY39" s="294"/>
      <c r="AZ39" s="26"/>
      <c r="BA39" s="34">
        <v>31</v>
      </c>
      <c r="BB39" s="35"/>
      <c r="BC39" s="26"/>
      <c r="BD39" s="26"/>
      <c r="BE39" s="26"/>
      <c r="BF39" s="26"/>
      <c r="BG39" s="294">
        <v>31</v>
      </c>
      <c r="BH39" s="294"/>
      <c r="BI39" s="27"/>
    </row>
    <row r="40" spans="1:61" ht="14.45" customHeight="1">
      <c r="A40" s="94"/>
      <c r="B40" s="38"/>
      <c r="C40" s="39"/>
      <c r="D40" s="38"/>
      <c r="E40" s="38"/>
      <c r="F40" s="337"/>
      <c r="G40" s="337"/>
      <c r="H40" s="337"/>
      <c r="I40" s="339" t="s">
        <v>33</v>
      </c>
      <c r="J40" s="337"/>
      <c r="K40" s="339" t="s">
        <v>34</v>
      </c>
      <c r="L40" s="341" t="s">
        <v>119</v>
      </c>
      <c r="M40" s="337"/>
      <c r="N40" s="337"/>
      <c r="O40" s="337"/>
      <c r="P40" s="339" t="s">
        <v>33</v>
      </c>
      <c r="Q40" s="337"/>
      <c r="R40" s="339" t="s">
        <v>34</v>
      </c>
      <c r="S40" s="64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145"/>
      <c r="AJ40" s="38"/>
      <c r="AL40" s="25"/>
      <c r="AM40" s="26"/>
      <c r="AN40" s="26"/>
      <c r="AO40" s="26"/>
      <c r="AP40" s="26"/>
      <c r="AQ40" s="26"/>
      <c r="AR40" s="26"/>
      <c r="AS40" s="26"/>
      <c r="AT40" s="294" t="s">
        <v>122</v>
      </c>
      <c r="AU40" s="294"/>
      <c r="AV40" s="294"/>
      <c r="AW40" s="26"/>
      <c r="AX40" s="294">
        <v>31</v>
      </c>
      <c r="AY40" s="294"/>
      <c r="AZ40" s="26"/>
      <c r="BA40" s="34">
        <v>32</v>
      </c>
      <c r="BB40" s="35"/>
      <c r="BC40" s="26"/>
      <c r="BD40" s="26"/>
      <c r="BE40" s="26"/>
      <c r="BF40" s="26"/>
      <c r="BG40" s="26"/>
      <c r="BH40" s="26"/>
      <c r="BI40" s="27"/>
    </row>
    <row r="41" spans="1:61" ht="14.45" customHeight="1">
      <c r="A41" s="94"/>
      <c r="B41" s="38"/>
      <c r="C41" s="39"/>
      <c r="D41" s="38"/>
      <c r="E41" s="38"/>
      <c r="F41" s="338"/>
      <c r="G41" s="338"/>
      <c r="H41" s="338"/>
      <c r="I41" s="340"/>
      <c r="J41" s="338"/>
      <c r="K41" s="340"/>
      <c r="L41" s="341"/>
      <c r="M41" s="338"/>
      <c r="N41" s="338"/>
      <c r="O41" s="338"/>
      <c r="P41" s="340"/>
      <c r="Q41" s="338"/>
      <c r="R41" s="340"/>
      <c r="S41" s="65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145"/>
      <c r="AJ41" s="38"/>
      <c r="AL41" s="25"/>
      <c r="AM41" s="26"/>
      <c r="AN41" s="26"/>
      <c r="AO41" s="26"/>
      <c r="AP41" s="26"/>
      <c r="AQ41" s="26"/>
      <c r="AR41" s="26"/>
      <c r="AS41" s="26"/>
      <c r="AT41" s="294" t="s">
        <v>123</v>
      </c>
      <c r="AU41" s="294"/>
      <c r="AV41" s="294"/>
      <c r="AW41" s="26"/>
      <c r="AX41" s="294">
        <v>32</v>
      </c>
      <c r="AY41" s="294"/>
      <c r="AZ41" s="26"/>
      <c r="BA41" s="34">
        <v>33</v>
      </c>
      <c r="BB41" s="35"/>
      <c r="BC41" s="26"/>
      <c r="BD41" s="26"/>
      <c r="BE41" s="26"/>
      <c r="BF41" s="26"/>
      <c r="BG41" s="26"/>
      <c r="BH41" s="26"/>
      <c r="BI41" s="27"/>
    </row>
    <row r="42" spans="1:61" ht="14.45" customHeight="1">
      <c r="A42" s="94"/>
      <c r="B42" s="38"/>
      <c r="C42" s="39"/>
      <c r="D42" s="38"/>
      <c r="E42" s="38"/>
      <c r="F42" s="337"/>
      <c r="G42" s="337"/>
      <c r="H42" s="337"/>
      <c r="I42" s="339" t="s">
        <v>33</v>
      </c>
      <c r="J42" s="337"/>
      <c r="K42" s="339" t="s">
        <v>34</v>
      </c>
      <c r="L42" s="341" t="s">
        <v>119</v>
      </c>
      <c r="M42" s="337"/>
      <c r="N42" s="337"/>
      <c r="O42" s="337"/>
      <c r="P42" s="339" t="s">
        <v>33</v>
      </c>
      <c r="Q42" s="337"/>
      <c r="R42" s="339" t="s">
        <v>34</v>
      </c>
      <c r="S42" s="38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145"/>
      <c r="AJ42" s="38"/>
      <c r="AL42" s="25"/>
      <c r="AM42" s="26"/>
      <c r="AN42" s="26"/>
      <c r="AO42" s="26"/>
      <c r="AP42" s="26"/>
      <c r="AQ42" s="26"/>
      <c r="AR42" s="26"/>
      <c r="AS42" s="26"/>
      <c r="AT42" s="294" t="s">
        <v>124</v>
      </c>
      <c r="AU42" s="294"/>
      <c r="AV42" s="294"/>
      <c r="AW42" s="26"/>
      <c r="AX42" s="294">
        <v>33</v>
      </c>
      <c r="AY42" s="294"/>
      <c r="AZ42" s="26"/>
      <c r="BA42" s="34">
        <v>34</v>
      </c>
      <c r="BB42" s="35"/>
      <c r="BC42" s="26"/>
      <c r="BD42" s="26"/>
      <c r="BE42" s="26"/>
      <c r="BF42" s="26"/>
      <c r="BG42" s="26"/>
      <c r="BH42" s="26"/>
      <c r="BI42" s="27"/>
    </row>
    <row r="43" spans="1:61" ht="14.45" customHeight="1">
      <c r="A43" s="94"/>
      <c r="B43" s="38"/>
      <c r="C43" s="39"/>
      <c r="D43" s="38"/>
      <c r="E43" s="38"/>
      <c r="F43" s="338"/>
      <c r="G43" s="338"/>
      <c r="H43" s="338"/>
      <c r="I43" s="340"/>
      <c r="J43" s="338"/>
      <c r="K43" s="340"/>
      <c r="L43" s="341"/>
      <c r="M43" s="338"/>
      <c r="N43" s="338"/>
      <c r="O43" s="338"/>
      <c r="P43" s="340"/>
      <c r="Q43" s="338"/>
      <c r="R43" s="340"/>
      <c r="S43" s="65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145"/>
      <c r="AJ43" s="38"/>
      <c r="AL43" s="25"/>
      <c r="AM43" s="26"/>
      <c r="AN43" s="26"/>
      <c r="AO43" s="26"/>
      <c r="AP43" s="26"/>
      <c r="AQ43" s="26"/>
      <c r="AR43" s="26"/>
      <c r="AS43" s="26"/>
      <c r="AT43" s="294" t="s">
        <v>125</v>
      </c>
      <c r="AU43" s="294"/>
      <c r="AV43" s="294"/>
      <c r="AW43" s="26"/>
      <c r="AX43" s="294">
        <v>34</v>
      </c>
      <c r="AY43" s="294"/>
      <c r="AZ43" s="26"/>
      <c r="BA43" s="34">
        <v>35</v>
      </c>
      <c r="BB43" s="35"/>
      <c r="BC43" s="26"/>
      <c r="BD43" s="26"/>
      <c r="BE43" s="26"/>
      <c r="BF43" s="26"/>
      <c r="BG43" s="26"/>
      <c r="BH43" s="26"/>
      <c r="BI43" s="27"/>
    </row>
    <row r="44" spans="1:61" ht="14.45" customHeight="1">
      <c r="A44" s="94"/>
      <c r="B44" s="38"/>
      <c r="C44" s="39"/>
      <c r="D44" s="38"/>
      <c r="E44" s="38"/>
      <c r="F44" s="337"/>
      <c r="G44" s="337"/>
      <c r="H44" s="337"/>
      <c r="I44" s="339" t="s">
        <v>33</v>
      </c>
      <c r="J44" s="337"/>
      <c r="K44" s="339" t="s">
        <v>34</v>
      </c>
      <c r="L44" s="341" t="s">
        <v>119</v>
      </c>
      <c r="M44" s="337"/>
      <c r="N44" s="337"/>
      <c r="O44" s="337"/>
      <c r="P44" s="339" t="s">
        <v>33</v>
      </c>
      <c r="Q44" s="337"/>
      <c r="R44" s="339" t="s">
        <v>34</v>
      </c>
      <c r="S44" s="38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145"/>
      <c r="AJ44" s="38"/>
      <c r="AL44" s="25"/>
      <c r="AM44" s="26"/>
      <c r="AN44" s="26"/>
      <c r="AO44" s="26"/>
      <c r="AP44" s="26"/>
      <c r="AQ44" s="26"/>
      <c r="AR44" s="26"/>
      <c r="AS44" s="26"/>
      <c r="AT44" s="294" t="s">
        <v>126</v>
      </c>
      <c r="AU44" s="294"/>
      <c r="AV44" s="294"/>
      <c r="AW44" s="26"/>
      <c r="AX44" s="294">
        <v>35</v>
      </c>
      <c r="AY44" s="294"/>
      <c r="AZ44" s="26"/>
      <c r="BA44" s="34">
        <v>36</v>
      </c>
      <c r="BB44" s="35"/>
      <c r="BC44" s="26"/>
      <c r="BD44" s="26"/>
      <c r="BE44" s="26"/>
      <c r="BF44" s="26"/>
      <c r="BG44" s="26"/>
      <c r="BH44" s="26"/>
      <c r="BI44" s="27"/>
    </row>
    <row r="45" spans="1:61" ht="14.45" customHeight="1">
      <c r="A45" s="94"/>
      <c r="B45" s="38"/>
      <c r="C45" s="39"/>
      <c r="D45" s="38"/>
      <c r="E45" s="38"/>
      <c r="F45" s="338"/>
      <c r="G45" s="338"/>
      <c r="H45" s="338"/>
      <c r="I45" s="340"/>
      <c r="J45" s="338"/>
      <c r="K45" s="340"/>
      <c r="L45" s="341"/>
      <c r="M45" s="338"/>
      <c r="N45" s="338"/>
      <c r="O45" s="338"/>
      <c r="P45" s="340"/>
      <c r="Q45" s="338"/>
      <c r="R45" s="340"/>
      <c r="S45" s="65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145"/>
      <c r="AJ45" s="38"/>
      <c r="AL45" s="25"/>
      <c r="AM45" s="26"/>
      <c r="AN45" s="26"/>
      <c r="AO45" s="26"/>
      <c r="AP45" s="26"/>
      <c r="AQ45" s="26"/>
      <c r="AR45" s="26"/>
      <c r="AS45" s="26"/>
      <c r="AT45" s="294" t="s">
        <v>127</v>
      </c>
      <c r="AU45" s="294"/>
      <c r="AV45" s="294"/>
      <c r="AW45" s="26"/>
      <c r="AX45" s="294">
        <v>36</v>
      </c>
      <c r="AY45" s="294"/>
      <c r="AZ45" s="26"/>
      <c r="BA45" s="34">
        <v>37</v>
      </c>
      <c r="BB45" s="35"/>
      <c r="BC45" s="26"/>
      <c r="BD45" s="26"/>
      <c r="BE45" s="26"/>
      <c r="BF45" s="26"/>
      <c r="BG45" s="26"/>
      <c r="BH45" s="26"/>
      <c r="BI45" s="27"/>
    </row>
    <row r="46" spans="1:61" ht="14.45" customHeight="1">
      <c r="A46" s="94"/>
      <c r="B46" s="38"/>
      <c r="C46" s="39"/>
      <c r="D46" s="38"/>
      <c r="E46" s="38"/>
      <c r="F46" s="337"/>
      <c r="G46" s="337"/>
      <c r="H46" s="337"/>
      <c r="I46" s="339" t="s">
        <v>33</v>
      </c>
      <c r="J46" s="337"/>
      <c r="K46" s="339" t="s">
        <v>34</v>
      </c>
      <c r="L46" s="341" t="s">
        <v>119</v>
      </c>
      <c r="M46" s="337"/>
      <c r="N46" s="337"/>
      <c r="O46" s="337"/>
      <c r="P46" s="339" t="s">
        <v>33</v>
      </c>
      <c r="Q46" s="337"/>
      <c r="R46" s="339" t="s">
        <v>34</v>
      </c>
      <c r="S46" s="38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145"/>
      <c r="AJ46" s="38"/>
      <c r="AL46" s="25"/>
      <c r="AM46" s="26"/>
      <c r="AN46" s="26"/>
      <c r="AO46" s="26"/>
      <c r="AP46" s="26"/>
      <c r="AQ46" s="26"/>
      <c r="AR46" s="26"/>
      <c r="AS46" s="26"/>
      <c r="AT46" s="294" t="s">
        <v>128</v>
      </c>
      <c r="AU46" s="294"/>
      <c r="AV46" s="294"/>
      <c r="AW46" s="26"/>
      <c r="AX46" s="294">
        <v>37</v>
      </c>
      <c r="AY46" s="294"/>
      <c r="AZ46" s="26"/>
      <c r="BA46" s="34">
        <v>38</v>
      </c>
      <c r="BB46" s="35"/>
      <c r="BC46" s="26"/>
      <c r="BD46" s="26"/>
      <c r="BE46" s="26"/>
      <c r="BF46" s="26"/>
      <c r="BG46" s="26"/>
      <c r="BH46" s="26"/>
      <c r="BI46" s="27"/>
    </row>
    <row r="47" spans="1:61" ht="14.45" customHeight="1">
      <c r="A47" s="94"/>
      <c r="B47" s="38"/>
      <c r="C47" s="39"/>
      <c r="D47" s="38"/>
      <c r="E47" s="38"/>
      <c r="F47" s="338"/>
      <c r="G47" s="338"/>
      <c r="H47" s="338"/>
      <c r="I47" s="340"/>
      <c r="J47" s="338"/>
      <c r="K47" s="340"/>
      <c r="L47" s="341"/>
      <c r="M47" s="338"/>
      <c r="N47" s="338"/>
      <c r="O47" s="338"/>
      <c r="P47" s="340"/>
      <c r="Q47" s="338"/>
      <c r="R47" s="340"/>
      <c r="S47" s="65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145"/>
      <c r="AJ47" s="38"/>
      <c r="AL47" s="25"/>
      <c r="AM47" s="26"/>
      <c r="AN47" s="26"/>
      <c r="AO47" s="26"/>
      <c r="AP47" s="26"/>
      <c r="AQ47" s="26"/>
      <c r="AR47" s="26"/>
      <c r="AS47" s="26"/>
      <c r="AT47" s="294" t="s">
        <v>129</v>
      </c>
      <c r="AU47" s="294"/>
      <c r="AV47" s="294"/>
      <c r="AW47" s="26"/>
      <c r="AX47" s="294">
        <v>38</v>
      </c>
      <c r="AY47" s="294"/>
      <c r="AZ47" s="26"/>
      <c r="BA47" s="34">
        <v>39</v>
      </c>
      <c r="BB47" s="35"/>
      <c r="BC47" s="26"/>
      <c r="BD47" s="26"/>
      <c r="BE47" s="26"/>
      <c r="BF47" s="26"/>
      <c r="BG47" s="26"/>
      <c r="BH47" s="26"/>
      <c r="BI47" s="27"/>
    </row>
    <row r="48" spans="1:61" ht="14.45" customHeight="1">
      <c r="A48" s="94"/>
      <c r="B48" s="38"/>
      <c r="C48" s="39"/>
      <c r="D48" s="38"/>
      <c r="E48" s="38"/>
      <c r="F48" s="337"/>
      <c r="G48" s="337"/>
      <c r="H48" s="337"/>
      <c r="I48" s="339" t="s">
        <v>33</v>
      </c>
      <c r="J48" s="337"/>
      <c r="K48" s="339" t="s">
        <v>34</v>
      </c>
      <c r="L48" s="341" t="s">
        <v>119</v>
      </c>
      <c r="M48" s="337"/>
      <c r="N48" s="337"/>
      <c r="O48" s="337"/>
      <c r="P48" s="339" t="s">
        <v>33</v>
      </c>
      <c r="Q48" s="337"/>
      <c r="R48" s="339" t="s">
        <v>34</v>
      </c>
      <c r="S48" s="38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145"/>
      <c r="AJ48" s="38"/>
      <c r="AL48" s="25"/>
      <c r="AM48" s="26"/>
      <c r="AN48" s="26"/>
      <c r="AO48" s="26"/>
      <c r="AP48" s="26"/>
      <c r="AQ48" s="26"/>
      <c r="AR48" s="26"/>
      <c r="AS48" s="26"/>
      <c r="AT48" s="294" t="s">
        <v>130</v>
      </c>
      <c r="AU48" s="294"/>
      <c r="AV48" s="294"/>
      <c r="AW48" s="26"/>
      <c r="AX48" s="294">
        <v>39</v>
      </c>
      <c r="AY48" s="294"/>
      <c r="AZ48" s="26"/>
      <c r="BA48" s="34">
        <v>40</v>
      </c>
      <c r="BB48" s="35"/>
      <c r="BC48" s="26"/>
      <c r="BD48" s="26"/>
      <c r="BE48" s="26"/>
      <c r="BF48" s="26"/>
      <c r="BG48" s="26"/>
      <c r="BH48" s="26"/>
      <c r="BI48" s="27"/>
    </row>
    <row r="49" spans="1:61" ht="14.45" customHeight="1">
      <c r="A49" s="94"/>
      <c r="B49" s="38"/>
      <c r="C49" s="39"/>
      <c r="D49" s="38"/>
      <c r="E49" s="38"/>
      <c r="F49" s="338"/>
      <c r="G49" s="338"/>
      <c r="H49" s="338"/>
      <c r="I49" s="340"/>
      <c r="J49" s="338"/>
      <c r="K49" s="340"/>
      <c r="L49" s="341"/>
      <c r="M49" s="338"/>
      <c r="N49" s="338"/>
      <c r="O49" s="338"/>
      <c r="P49" s="340"/>
      <c r="Q49" s="338"/>
      <c r="R49" s="340"/>
      <c r="S49" s="65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145"/>
      <c r="AJ49" s="38"/>
      <c r="AL49" s="25"/>
      <c r="AM49" s="26"/>
      <c r="AN49" s="26"/>
      <c r="AO49" s="26"/>
      <c r="AP49" s="26"/>
      <c r="AQ49" s="26"/>
      <c r="AR49" s="26"/>
      <c r="AS49" s="26"/>
      <c r="AT49" s="294" t="s">
        <v>131</v>
      </c>
      <c r="AU49" s="294"/>
      <c r="AV49" s="294"/>
      <c r="AW49" s="26"/>
      <c r="AX49" s="294">
        <v>40</v>
      </c>
      <c r="AY49" s="294"/>
      <c r="AZ49" s="26"/>
      <c r="BA49" s="34">
        <v>41</v>
      </c>
      <c r="BB49" s="35"/>
      <c r="BC49" s="26"/>
      <c r="BD49" s="26"/>
      <c r="BE49" s="26"/>
      <c r="BF49" s="26"/>
      <c r="BG49" s="26"/>
      <c r="BH49" s="26"/>
      <c r="BI49" s="27"/>
    </row>
    <row r="50" spans="1:61" ht="14.45" customHeight="1">
      <c r="A50" s="94"/>
      <c r="B50" s="38"/>
      <c r="C50" s="39"/>
      <c r="D50" s="38"/>
      <c r="E50" s="38"/>
      <c r="F50" s="337"/>
      <c r="G50" s="337"/>
      <c r="H50" s="337"/>
      <c r="I50" s="339" t="s">
        <v>33</v>
      </c>
      <c r="J50" s="337"/>
      <c r="K50" s="339" t="s">
        <v>34</v>
      </c>
      <c r="L50" s="341" t="s">
        <v>119</v>
      </c>
      <c r="M50" s="337"/>
      <c r="N50" s="337"/>
      <c r="O50" s="337"/>
      <c r="P50" s="339" t="s">
        <v>33</v>
      </c>
      <c r="Q50" s="337"/>
      <c r="R50" s="339" t="s">
        <v>34</v>
      </c>
      <c r="S50" s="38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145"/>
      <c r="AJ50" s="38"/>
      <c r="AL50" s="25"/>
      <c r="AM50" s="26"/>
      <c r="AN50" s="26"/>
      <c r="AO50" s="26"/>
      <c r="AP50" s="26"/>
      <c r="AQ50" s="26"/>
      <c r="AR50" s="26"/>
      <c r="AS50" s="26"/>
      <c r="AT50" s="294" t="s">
        <v>132</v>
      </c>
      <c r="AU50" s="294"/>
      <c r="AV50" s="294"/>
      <c r="AW50" s="26"/>
      <c r="AX50" s="294">
        <v>41</v>
      </c>
      <c r="AY50" s="294"/>
      <c r="AZ50" s="26"/>
      <c r="BA50" s="34">
        <v>42</v>
      </c>
      <c r="BB50" s="35"/>
      <c r="BC50" s="26"/>
      <c r="BD50" s="26"/>
      <c r="BE50" s="26"/>
      <c r="BF50" s="26"/>
      <c r="BG50" s="26"/>
      <c r="BH50" s="26"/>
      <c r="BI50" s="27"/>
    </row>
    <row r="51" spans="1:61" ht="14.45" customHeight="1">
      <c r="A51" s="94"/>
      <c r="B51" s="38"/>
      <c r="C51" s="39"/>
      <c r="D51" s="38"/>
      <c r="E51" s="38"/>
      <c r="F51" s="338"/>
      <c r="G51" s="338"/>
      <c r="H51" s="338"/>
      <c r="I51" s="340"/>
      <c r="J51" s="338"/>
      <c r="K51" s="340"/>
      <c r="L51" s="341"/>
      <c r="M51" s="338"/>
      <c r="N51" s="338"/>
      <c r="O51" s="338"/>
      <c r="P51" s="340"/>
      <c r="Q51" s="338"/>
      <c r="R51" s="340"/>
      <c r="S51" s="65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145"/>
      <c r="AJ51" s="38"/>
      <c r="AL51" s="25"/>
      <c r="AM51" s="26"/>
      <c r="AN51" s="26"/>
      <c r="AO51" s="26"/>
      <c r="AP51" s="26"/>
      <c r="AQ51" s="26"/>
      <c r="AR51" s="26"/>
      <c r="AS51" s="26"/>
      <c r="AT51" s="294" t="s">
        <v>133</v>
      </c>
      <c r="AU51" s="294"/>
      <c r="AV51" s="294"/>
      <c r="AW51" s="26"/>
      <c r="AX51" s="294">
        <v>42</v>
      </c>
      <c r="AY51" s="294"/>
      <c r="AZ51" s="26"/>
      <c r="BA51" s="34">
        <v>43</v>
      </c>
      <c r="BB51" s="35"/>
      <c r="BC51" s="26"/>
      <c r="BD51" s="26"/>
      <c r="BE51" s="26"/>
      <c r="BF51" s="26"/>
      <c r="BG51" s="26"/>
      <c r="BH51" s="26"/>
      <c r="BI51" s="27"/>
    </row>
    <row r="52" spans="1:61" ht="14.45" customHeight="1">
      <c r="A52" s="94"/>
      <c r="B52" s="38"/>
      <c r="C52" s="39"/>
      <c r="D52" s="38"/>
      <c r="E52" s="38"/>
      <c r="F52" s="337"/>
      <c r="G52" s="337"/>
      <c r="H52" s="337"/>
      <c r="I52" s="339" t="s">
        <v>33</v>
      </c>
      <c r="J52" s="337"/>
      <c r="K52" s="339" t="s">
        <v>34</v>
      </c>
      <c r="L52" s="341" t="s">
        <v>119</v>
      </c>
      <c r="M52" s="337"/>
      <c r="N52" s="337"/>
      <c r="O52" s="337"/>
      <c r="P52" s="339" t="s">
        <v>33</v>
      </c>
      <c r="Q52" s="337"/>
      <c r="R52" s="339" t="s">
        <v>34</v>
      </c>
      <c r="S52" s="38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145"/>
      <c r="AJ52" s="38"/>
      <c r="AL52" s="25"/>
      <c r="AM52" s="26"/>
      <c r="AN52" s="26"/>
      <c r="AO52" s="26"/>
      <c r="AP52" s="26"/>
      <c r="AQ52" s="26"/>
      <c r="AR52" s="26"/>
      <c r="AS52" s="26"/>
      <c r="AT52" s="294" t="s">
        <v>134</v>
      </c>
      <c r="AU52" s="294"/>
      <c r="AV52" s="294"/>
      <c r="AW52" s="26"/>
      <c r="AX52" s="294">
        <v>43</v>
      </c>
      <c r="AY52" s="294"/>
      <c r="AZ52" s="26"/>
      <c r="BA52" s="34">
        <v>44</v>
      </c>
      <c r="BB52" s="35"/>
      <c r="BC52" s="26"/>
      <c r="BD52" s="26"/>
      <c r="BE52" s="26"/>
      <c r="BF52" s="26"/>
      <c r="BG52" s="26"/>
      <c r="BH52" s="26"/>
      <c r="BI52" s="27"/>
    </row>
    <row r="53" spans="1:61" ht="14.45" customHeight="1">
      <c r="A53" s="94"/>
      <c r="B53" s="38"/>
      <c r="C53" s="39"/>
      <c r="D53" s="38"/>
      <c r="E53" s="38"/>
      <c r="F53" s="338"/>
      <c r="G53" s="338"/>
      <c r="H53" s="338"/>
      <c r="I53" s="340"/>
      <c r="J53" s="338"/>
      <c r="K53" s="340"/>
      <c r="L53" s="341"/>
      <c r="M53" s="338"/>
      <c r="N53" s="338"/>
      <c r="O53" s="338"/>
      <c r="P53" s="340"/>
      <c r="Q53" s="338"/>
      <c r="R53" s="340"/>
      <c r="S53" s="65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145"/>
      <c r="AJ53" s="38"/>
      <c r="AL53" s="25"/>
      <c r="AM53" s="26"/>
      <c r="AN53" s="26"/>
      <c r="AO53" s="26"/>
      <c r="AP53" s="26"/>
      <c r="AQ53" s="26"/>
      <c r="AR53" s="26"/>
      <c r="AS53" s="26"/>
      <c r="AT53" s="294" t="s">
        <v>135</v>
      </c>
      <c r="AU53" s="294"/>
      <c r="AV53" s="294"/>
      <c r="AW53" s="26"/>
      <c r="AX53" s="294">
        <v>44</v>
      </c>
      <c r="AY53" s="294"/>
      <c r="AZ53" s="26"/>
      <c r="BA53" s="34">
        <v>45</v>
      </c>
      <c r="BB53" s="35"/>
      <c r="BC53" s="26"/>
      <c r="BD53" s="26"/>
      <c r="BE53" s="26"/>
      <c r="BF53" s="26"/>
      <c r="BG53" s="26"/>
      <c r="BH53" s="26"/>
      <c r="BI53" s="27"/>
    </row>
    <row r="54" spans="1:61" ht="14.45" customHeight="1">
      <c r="A54" s="94"/>
      <c r="B54" s="38"/>
      <c r="C54" s="39"/>
      <c r="D54" s="38"/>
      <c r="E54" s="38"/>
      <c r="F54" s="337"/>
      <c r="G54" s="337"/>
      <c r="H54" s="337"/>
      <c r="I54" s="339" t="s">
        <v>33</v>
      </c>
      <c r="J54" s="337"/>
      <c r="K54" s="339" t="s">
        <v>34</v>
      </c>
      <c r="L54" s="341" t="s">
        <v>119</v>
      </c>
      <c r="M54" s="337"/>
      <c r="N54" s="337"/>
      <c r="O54" s="337"/>
      <c r="P54" s="339" t="s">
        <v>33</v>
      </c>
      <c r="Q54" s="337"/>
      <c r="R54" s="339" t="s">
        <v>34</v>
      </c>
      <c r="S54" s="38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145"/>
      <c r="AJ54" s="38"/>
      <c r="AL54" s="25"/>
      <c r="AM54" s="26"/>
      <c r="AN54" s="26"/>
      <c r="AO54" s="26"/>
      <c r="AP54" s="26"/>
      <c r="AQ54" s="26"/>
      <c r="AR54" s="26"/>
      <c r="AS54" s="26"/>
      <c r="AT54" s="294" t="s">
        <v>136</v>
      </c>
      <c r="AU54" s="294"/>
      <c r="AV54" s="294"/>
      <c r="AW54" s="26"/>
      <c r="AX54" s="294">
        <v>45</v>
      </c>
      <c r="AY54" s="294"/>
      <c r="AZ54" s="26"/>
      <c r="BA54" s="34">
        <v>46</v>
      </c>
      <c r="BB54" s="35"/>
      <c r="BC54" s="26"/>
      <c r="BD54" s="26"/>
      <c r="BE54" s="26"/>
      <c r="BF54" s="26"/>
      <c r="BG54" s="26"/>
      <c r="BH54" s="26"/>
      <c r="BI54" s="27"/>
    </row>
    <row r="55" spans="1:61" ht="14.45" customHeight="1">
      <c r="A55" s="94"/>
      <c r="B55" s="38"/>
      <c r="C55" s="39"/>
      <c r="D55" s="38"/>
      <c r="E55" s="38"/>
      <c r="F55" s="338"/>
      <c r="G55" s="338"/>
      <c r="H55" s="338"/>
      <c r="I55" s="340"/>
      <c r="J55" s="338"/>
      <c r="K55" s="340"/>
      <c r="L55" s="341"/>
      <c r="M55" s="338"/>
      <c r="N55" s="338"/>
      <c r="O55" s="338"/>
      <c r="P55" s="340"/>
      <c r="Q55" s="338"/>
      <c r="R55" s="340"/>
      <c r="S55" s="65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145"/>
      <c r="AJ55" s="38"/>
      <c r="AL55" s="25"/>
      <c r="AM55" s="26"/>
      <c r="AN55" s="26"/>
      <c r="AO55" s="26"/>
      <c r="AP55" s="26"/>
      <c r="AQ55" s="26"/>
      <c r="AR55" s="26"/>
      <c r="AS55" s="26"/>
      <c r="AT55" s="294" t="s">
        <v>137</v>
      </c>
      <c r="AU55" s="294"/>
      <c r="AV55" s="294"/>
      <c r="AW55" s="26"/>
      <c r="AX55" s="294">
        <v>46</v>
      </c>
      <c r="AY55" s="294"/>
      <c r="AZ55" s="26"/>
      <c r="BA55" s="34">
        <v>47</v>
      </c>
      <c r="BB55" s="35"/>
      <c r="BC55" s="26"/>
      <c r="BD55" s="26"/>
      <c r="BE55" s="26"/>
      <c r="BF55" s="26"/>
      <c r="BG55" s="26"/>
      <c r="BH55" s="26"/>
      <c r="BI55" s="27"/>
    </row>
    <row r="56" spans="1:61" ht="14.45" customHeight="1">
      <c r="A56" s="94"/>
      <c r="B56" s="38"/>
      <c r="C56" s="39"/>
      <c r="D56" s="38"/>
      <c r="E56" s="38"/>
      <c r="F56" s="337"/>
      <c r="G56" s="337"/>
      <c r="H56" s="337"/>
      <c r="I56" s="339" t="s">
        <v>33</v>
      </c>
      <c r="J56" s="337"/>
      <c r="K56" s="339" t="s">
        <v>34</v>
      </c>
      <c r="L56" s="341" t="s">
        <v>119</v>
      </c>
      <c r="M56" s="337"/>
      <c r="N56" s="337"/>
      <c r="O56" s="337"/>
      <c r="P56" s="339" t="s">
        <v>33</v>
      </c>
      <c r="Q56" s="337"/>
      <c r="R56" s="339" t="s">
        <v>34</v>
      </c>
      <c r="S56" s="38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145"/>
      <c r="AJ56" s="38"/>
      <c r="AL56" s="25"/>
      <c r="AM56" s="26"/>
      <c r="AN56" s="26"/>
      <c r="AO56" s="26"/>
      <c r="AP56" s="26"/>
      <c r="AQ56" s="26"/>
      <c r="AR56" s="26"/>
      <c r="AS56" s="26"/>
      <c r="AT56" s="294" t="s">
        <v>138</v>
      </c>
      <c r="AU56" s="294"/>
      <c r="AV56" s="294"/>
      <c r="AW56" s="26"/>
      <c r="AX56" s="294">
        <v>47</v>
      </c>
      <c r="AY56" s="294"/>
      <c r="AZ56" s="26"/>
      <c r="BA56" s="34">
        <v>48</v>
      </c>
      <c r="BB56" s="35"/>
      <c r="BC56" s="26"/>
      <c r="BD56" s="26"/>
      <c r="BE56" s="26"/>
      <c r="BF56" s="26"/>
      <c r="BG56" s="26"/>
      <c r="BH56" s="26"/>
      <c r="BI56" s="27"/>
    </row>
    <row r="57" spans="1:61" ht="14.45" customHeight="1">
      <c r="A57" s="94"/>
      <c r="B57" s="38"/>
      <c r="C57" s="39"/>
      <c r="D57" s="38"/>
      <c r="E57" s="38"/>
      <c r="F57" s="338"/>
      <c r="G57" s="338"/>
      <c r="H57" s="338"/>
      <c r="I57" s="340"/>
      <c r="J57" s="338"/>
      <c r="K57" s="340"/>
      <c r="L57" s="341"/>
      <c r="M57" s="338"/>
      <c r="N57" s="338"/>
      <c r="O57" s="338"/>
      <c r="P57" s="340"/>
      <c r="Q57" s="338"/>
      <c r="R57" s="340"/>
      <c r="S57" s="65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145"/>
      <c r="AJ57" s="38"/>
      <c r="AL57" s="25"/>
      <c r="AM57" s="26"/>
      <c r="AN57" s="26"/>
      <c r="AO57" s="26"/>
      <c r="AP57" s="26"/>
      <c r="AQ57" s="26"/>
      <c r="AR57" s="26"/>
      <c r="AS57" s="26"/>
      <c r="AT57" s="294" t="s">
        <v>139</v>
      </c>
      <c r="AU57" s="294"/>
      <c r="AV57" s="294"/>
      <c r="AW57" s="26"/>
      <c r="AX57" s="294">
        <v>48</v>
      </c>
      <c r="AY57" s="294"/>
      <c r="AZ57" s="26"/>
      <c r="BA57" s="34">
        <v>49</v>
      </c>
      <c r="BB57" s="35"/>
      <c r="BC57" s="26"/>
      <c r="BD57" s="26"/>
      <c r="BE57" s="26"/>
      <c r="BF57" s="26"/>
      <c r="BG57" s="26"/>
      <c r="BH57" s="26"/>
      <c r="BI57" s="27"/>
    </row>
    <row r="58" spans="1:61" ht="14.45" customHeight="1">
      <c r="A58" s="94"/>
      <c r="B58" s="38"/>
      <c r="C58" s="66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67"/>
      <c r="AJ58" s="38"/>
      <c r="AL58" s="25"/>
      <c r="AM58" s="26"/>
      <c r="AN58" s="26"/>
      <c r="AO58" s="26"/>
      <c r="AP58" s="26"/>
      <c r="AQ58" s="26"/>
      <c r="AR58" s="26"/>
      <c r="AS58" s="26"/>
      <c r="AT58" s="294" t="s">
        <v>140</v>
      </c>
      <c r="AU58" s="294"/>
      <c r="AV58" s="294"/>
      <c r="AW58" s="26"/>
      <c r="AX58" s="294">
        <v>49</v>
      </c>
      <c r="AY58" s="294"/>
      <c r="AZ58" s="26"/>
      <c r="BA58" s="34">
        <v>50</v>
      </c>
      <c r="BB58" s="35"/>
      <c r="BC58" s="26"/>
      <c r="BD58" s="26"/>
      <c r="BE58" s="26"/>
      <c r="BF58" s="26"/>
      <c r="BG58" s="26"/>
      <c r="BH58" s="26"/>
      <c r="BI58" s="27"/>
    </row>
    <row r="59" spans="1:61" ht="14.45" customHeight="1">
      <c r="A59" s="94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L59" s="25"/>
      <c r="AM59" s="26"/>
      <c r="AN59" s="26"/>
      <c r="AO59" s="26"/>
      <c r="AP59" s="26"/>
      <c r="AQ59" s="26"/>
      <c r="AR59" s="26"/>
      <c r="AS59" s="26"/>
      <c r="AT59" s="294" t="s">
        <v>141</v>
      </c>
      <c r="AU59" s="294"/>
      <c r="AV59" s="294"/>
      <c r="AW59" s="26"/>
      <c r="AX59" s="294">
        <v>50</v>
      </c>
      <c r="AY59" s="294"/>
      <c r="AZ59" s="26"/>
      <c r="BA59" s="34">
        <v>51</v>
      </c>
      <c r="BB59" s="35"/>
      <c r="BC59" s="26"/>
      <c r="BD59" s="26"/>
      <c r="BE59" s="26"/>
      <c r="BF59" s="26"/>
      <c r="BG59" s="26"/>
      <c r="BH59" s="26"/>
      <c r="BI59" s="27"/>
    </row>
    <row r="60" spans="1:61" ht="14.45" customHeight="1">
      <c r="A60" s="94"/>
      <c r="B60" s="18"/>
      <c r="C60" s="18"/>
      <c r="D60" s="18"/>
      <c r="E60" s="18"/>
      <c r="F60" s="18"/>
      <c r="G60" s="18"/>
      <c r="H60" s="18"/>
      <c r="I60" s="6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315" t="s">
        <v>142</v>
      </c>
      <c r="U60" s="316"/>
      <c r="V60" s="316"/>
      <c r="W60" s="316"/>
      <c r="X60" s="316"/>
      <c r="Y60" s="316"/>
      <c r="Z60" s="316"/>
      <c r="AA60" s="316"/>
      <c r="AB60" s="317"/>
      <c r="AC60" s="324"/>
      <c r="AD60" s="325"/>
      <c r="AE60" s="325"/>
      <c r="AF60" s="330" t="s">
        <v>33</v>
      </c>
      <c r="AG60" s="325"/>
      <c r="AH60" s="325"/>
      <c r="AI60" s="333" t="s">
        <v>96</v>
      </c>
      <c r="AJ60" s="18"/>
      <c r="AL60" s="25"/>
      <c r="AM60" s="26"/>
      <c r="AN60" s="26"/>
      <c r="AO60" s="26"/>
      <c r="AP60" s="26"/>
      <c r="AQ60" s="26"/>
      <c r="AR60" s="26"/>
      <c r="AS60" s="26"/>
      <c r="AT60" s="294" t="s">
        <v>143</v>
      </c>
      <c r="AU60" s="294"/>
      <c r="AV60" s="294"/>
      <c r="AW60" s="26"/>
      <c r="AX60" s="294">
        <v>51</v>
      </c>
      <c r="AY60" s="294"/>
      <c r="AZ60" s="26"/>
      <c r="BA60" s="34">
        <v>52</v>
      </c>
      <c r="BB60" s="35"/>
      <c r="BC60" s="26"/>
      <c r="BD60" s="26"/>
      <c r="BE60" s="26"/>
      <c r="BF60" s="26"/>
      <c r="BG60" s="26"/>
      <c r="BH60" s="26"/>
      <c r="BI60" s="27"/>
    </row>
    <row r="61" spans="1:61" ht="14.45" customHeight="1">
      <c r="A61" s="94"/>
      <c r="B61" s="18"/>
      <c r="C61" s="18"/>
      <c r="D61" s="18"/>
      <c r="E61" s="18"/>
      <c r="F61" s="18"/>
      <c r="G61" s="18"/>
      <c r="H61" s="18"/>
      <c r="I61" s="6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318"/>
      <c r="U61" s="319"/>
      <c r="V61" s="319"/>
      <c r="W61" s="319"/>
      <c r="X61" s="319"/>
      <c r="Y61" s="319"/>
      <c r="Z61" s="319"/>
      <c r="AA61" s="319"/>
      <c r="AB61" s="320"/>
      <c r="AC61" s="326"/>
      <c r="AD61" s="327"/>
      <c r="AE61" s="327"/>
      <c r="AF61" s="331"/>
      <c r="AG61" s="327"/>
      <c r="AH61" s="327"/>
      <c r="AI61" s="334"/>
      <c r="AJ61" s="18"/>
      <c r="AL61" s="25"/>
      <c r="AM61" s="26"/>
      <c r="AN61" s="26"/>
      <c r="AO61" s="26"/>
      <c r="AP61" s="26"/>
      <c r="AQ61" s="26"/>
      <c r="AR61" s="26"/>
      <c r="AS61" s="26"/>
      <c r="AT61" s="294" t="s">
        <v>144</v>
      </c>
      <c r="AU61" s="294"/>
      <c r="AV61" s="294"/>
      <c r="AW61" s="26"/>
      <c r="AX61" s="294">
        <v>52</v>
      </c>
      <c r="AY61" s="294"/>
      <c r="AZ61" s="26"/>
      <c r="BA61" s="34">
        <v>53</v>
      </c>
      <c r="BB61" s="35"/>
      <c r="BC61" s="26"/>
      <c r="BD61" s="26"/>
      <c r="BE61" s="26"/>
      <c r="BF61" s="26"/>
      <c r="BG61" s="26"/>
      <c r="BH61" s="26"/>
      <c r="BI61" s="27"/>
    </row>
    <row r="62" spans="1:61" ht="14.45" customHeight="1">
      <c r="A62" s="94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321"/>
      <c r="U62" s="322"/>
      <c r="V62" s="322"/>
      <c r="W62" s="322"/>
      <c r="X62" s="322"/>
      <c r="Y62" s="322"/>
      <c r="Z62" s="322"/>
      <c r="AA62" s="322"/>
      <c r="AB62" s="323"/>
      <c r="AC62" s="328"/>
      <c r="AD62" s="329"/>
      <c r="AE62" s="329"/>
      <c r="AF62" s="332"/>
      <c r="AG62" s="329"/>
      <c r="AH62" s="329"/>
      <c r="AI62" s="335"/>
      <c r="AJ62" s="18"/>
      <c r="AL62" s="25"/>
      <c r="AM62" s="26"/>
      <c r="AN62" s="26"/>
      <c r="AO62" s="26"/>
      <c r="AP62" s="26"/>
      <c r="AQ62" s="26"/>
      <c r="AR62" s="26"/>
      <c r="AS62" s="26"/>
      <c r="AT62" s="294" t="s">
        <v>145</v>
      </c>
      <c r="AU62" s="294"/>
      <c r="AV62" s="294"/>
      <c r="AW62" s="26"/>
      <c r="AX62" s="294">
        <v>53</v>
      </c>
      <c r="AY62" s="294"/>
      <c r="AZ62" s="26"/>
      <c r="BA62" s="34">
        <v>54</v>
      </c>
      <c r="BB62" s="35"/>
      <c r="BC62" s="26"/>
      <c r="BD62" s="26"/>
      <c r="BE62" s="26"/>
      <c r="BF62" s="26"/>
      <c r="BG62" s="26"/>
      <c r="BH62" s="26"/>
      <c r="BI62" s="27"/>
    </row>
    <row r="63" spans="1:61" ht="14.45" customHeight="1">
      <c r="A63" s="94"/>
      <c r="B63" s="336" t="s">
        <v>146</v>
      </c>
      <c r="C63" s="336"/>
      <c r="D63" s="336"/>
      <c r="E63" s="336"/>
      <c r="F63" s="336"/>
      <c r="G63" s="336"/>
      <c r="H63" s="336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38"/>
      <c r="AL63" s="25"/>
      <c r="AM63" s="26"/>
      <c r="AN63" s="26"/>
      <c r="AO63" s="26"/>
      <c r="AP63" s="26"/>
      <c r="AQ63" s="26"/>
      <c r="AR63" s="26"/>
      <c r="AS63" s="26"/>
      <c r="AT63" s="294" t="s">
        <v>147</v>
      </c>
      <c r="AU63" s="294"/>
      <c r="AV63" s="294"/>
      <c r="AW63" s="26"/>
      <c r="AX63" s="294">
        <v>54</v>
      </c>
      <c r="AY63" s="294"/>
      <c r="AZ63" s="26"/>
      <c r="BA63" s="34">
        <v>55</v>
      </c>
      <c r="BB63" s="35"/>
      <c r="BC63" s="26"/>
      <c r="BD63" s="26"/>
      <c r="BE63" s="26"/>
      <c r="BF63" s="26"/>
      <c r="BG63" s="26"/>
      <c r="BH63" s="26"/>
      <c r="BI63" s="27"/>
    </row>
    <row r="64" spans="1:61" ht="14.45" customHeight="1">
      <c r="A64" s="94"/>
      <c r="B64" s="336"/>
      <c r="C64" s="336"/>
      <c r="D64" s="336"/>
      <c r="E64" s="336"/>
      <c r="F64" s="336"/>
      <c r="G64" s="336"/>
      <c r="H64" s="336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L64" s="25"/>
      <c r="AM64" s="26"/>
      <c r="AN64" s="26"/>
      <c r="AO64" s="26"/>
      <c r="AP64" s="26"/>
      <c r="AQ64" s="26"/>
      <c r="AR64" s="26"/>
      <c r="AS64" s="26"/>
      <c r="AT64" s="294"/>
      <c r="AU64" s="294"/>
      <c r="AV64" s="294"/>
      <c r="AW64" s="26"/>
      <c r="AX64" s="294">
        <v>55</v>
      </c>
      <c r="AY64" s="294"/>
      <c r="AZ64" s="26"/>
      <c r="BA64" s="34">
        <v>56</v>
      </c>
      <c r="BB64" s="35"/>
      <c r="BC64" s="26"/>
      <c r="BD64" s="26"/>
      <c r="BE64" s="26"/>
      <c r="BF64" s="26"/>
      <c r="BG64" s="26"/>
      <c r="BH64" s="26"/>
      <c r="BI64" s="27"/>
    </row>
    <row r="65" spans="1:89" ht="14.45" customHeight="1">
      <c r="A65" s="94"/>
      <c r="B65" s="336"/>
      <c r="C65" s="336"/>
      <c r="D65" s="336"/>
      <c r="E65" s="336"/>
      <c r="F65" s="336"/>
      <c r="G65" s="336"/>
      <c r="H65" s="336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L65" s="25"/>
      <c r="AM65" s="26"/>
      <c r="AN65" s="26"/>
      <c r="AO65" s="26"/>
      <c r="AP65" s="26"/>
      <c r="AQ65" s="26"/>
      <c r="AR65" s="26"/>
      <c r="AS65" s="26"/>
      <c r="AT65" s="294"/>
      <c r="AU65" s="294"/>
      <c r="AV65" s="294"/>
      <c r="AW65" s="26"/>
      <c r="AX65" s="294">
        <v>56</v>
      </c>
      <c r="AY65" s="294"/>
      <c r="AZ65" s="26"/>
      <c r="BA65" s="34">
        <v>57</v>
      </c>
      <c r="BB65" s="35"/>
      <c r="BC65" s="26"/>
      <c r="BD65" s="26"/>
      <c r="BE65" s="26"/>
      <c r="BF65" s="26"/>
      <c r="BG65" s="26"/>
      <c r="BH65" s="26"/>
      <c r="BI65" s="27"/>
    </row>
    <row r="66" spans="1:89" ht="14.45" customHeight="1">
      <c r="A66" s="94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L66" s="25"/>
      <c r="AM66" s="26"/>
      <c r="AN66" s="26"/>
      <c r="AO66" s="26"/>
      <c r="AP66" s="26"/>
      <c r="AQ66" s="26"/>
      <c r="AR66" s="26"/>
      <c r="AS66" s="26"/>
      <c r="AT66" s="294"/>
      <c r="AU66" s="294"/>
      <c r="AV66" s="294"/>
      <c r="AW66" s="26"/>
      <c r="AX66" s="294">
        <v>57</v>
      </c>
      <c r="AY66" s="294"/>
      <c r="AZ66" s="26"/>
      <c r="BA66" s="34">
        <v>58</v>
      </c>
      <c r="BB66" s="35"/>
      <c r="BC66" s="26"/>
      <c r="BD66" s="26"/>
      <c r="BE66" s="26"/>
      <c r="BF66" s="26"/>
      <c r="BG66" s="26"/>
      <c r="BH66" s="26"/>
      <c r="BI66" s="27"/>
    </row>
    <row r="67" spans="1:89" ht="14.45" customHeight="1">
      <c r="A67" s="94"/>
      <c r="B67" s="306" t="s">
        <v>148</v>
      </c>
      <c r="C67" s="306"/>
      <c r="D67" s="306"/>
      <c r="E67" s="306"/>
      <c r="F67" s="306"/>
      <c r="G67" s="306"/>
      <c r="H67" s="307" t="s">
        <v>149</v>
      </c>
      <c r="I67" s="307"/>
      <c r="J67" s="307"/>
      <c r="K67" s="307"/>
      <c r="L67" s="307"/>
      <c r="M67" s="307"/>
      <c r="N67" s="307"/>
      <c r="O67" s="308" t="s">
        <v>150</v>
      </c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9"/>
      <c r="AB67" s="312" t="s">
        <v>151</v>
      </c>
      <c r="AC67" s="308"/>
      <c r="AD67" s="308"/>
      <c r="AE67" s="309"/>
      <c r="AF67" s="312" t="s">
        <v>152</v>
      </c>
      <c r="AG67" s="308"/>
      <c r="AH67" s="308"/>
      <c r="AI67" s="309"/>
      <c r="AJ67" s="18"/>
      <c r="AL67" s="25"/>
      <c r="AM67" s="26"/>
      <c r="AN67" s="26"/>
      <c r="AO67" s="26"/>
      <c r="AP67" s="26"/>
      <c r="AQ67" s="26"/>
      <c r="AR67" s="26"/>
      <c r="AS67" s="26"/>
      <c r="AT67" s="294"/>
      <c r="AU67" s="294"/>
      <c r="AV67" s="294"/>
      <c r="AW67" s="26"/>
      <c r="AX67" s="294">
        <v>58</v>
      </c>
      <c r="AY67" s="294"/>
      <c r="AZ67" s="26"/>
      <c r="BA67" s="34">
        <v>59</v>
      </c>
      <c r="BB67" s="35"/>
      <c r="BC67" s="26"/>
      <c r="BD67" s="26"/>
      <c r="BE67" s="26"/>
      <c r="BF67" s="26"/>
      <c r="BG67" s="26"/>
      <c r="BH67" s="26"/>
      <c r="BI67" s="27"/>
    </row>
    <row r="68" spans="1:89" ht="14.45" customHeight="1">
      <c r="A68" s="94"/>
      <c r="B68" s="314" t="s">
        <v>153</v>
      </c>
      <c r="C68" s="314"/>
      <c r="D68" s="314"/>
      <c r="E68" s="314"/>
      <c r="F68" s="314"/>
      <c r="G68" s="314"/>
      <c r="H68" s="307"/>
      <c r="I68" s="307"/>
      <c r="J68" s="307"/>
      <c r="K68" s="307"/>
      <c r="L68" s="307"/>
      <c r="M68" s="307"/>
      <c r="N68" s="307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1"/>
      <c r="AB68" s="313"/>
      <c r="AC68" s="310"/>
      <c r="AD68" s="310"/>
      <c r="AE68" s="311"/>
      <c r="AF68" s="307" t="s">
        <v>33</v>
      </c>
      <c r="AG68" s="307"/>
      <c r="AH68" s="307" t="s">
        <v>154</v>
      </c>
      <c r="AI68" s="307"/>
      <c r="AJ68" s="18"/>
      <c r="AL68" s="25"/>
      <c r="AM68" s="26"/>
      <c r="AN68" s="26"/>
      <c r="AO68" s="26"/>
      <c r="AP68" s="26"/>
      <c r="AQ68" s="26"/>
      <c r="AR68" s="26"/>
      <c r="AS68" s="26"/>
      <c r="AT68" s="294"/>
      <c r="AU68" s="294"/>
      <c r="AV68" s="294"/>
      <c r="AW68" s="26"/>
      <c r="AX68" s="294">
        <v>59</v>
      </c>
      <c r="AY68" s="294"/>
      <c r="AZ68" s="26"/>
      <c r="BA68" s="34">
        <v>60</v>
      </c>
      <c r="BB68" s="35"/>
      <c r="BC68" s="26"/>
      <c r="BD68" s="26"/>
      <c r="BE68" s="26"/>
      <c r="BF68" s="26"/>
      <c r="BG68" s="26"/>
      <c r="BH68" s="26"/>
      <c r="BI68" s="27"/>
    </row>
    <row r="69" spans="1:89" ht="14.45" customHeight="1">
      <c r="A69" s="94"/>
      <c r="B69" s="275" t="s">
        <v>195</v>
      </c>
      <c r="C69" s="276"/>
      <c r="D69" s="70">
        <v>1</v>
      </c>
      <c r="E69" s="71" t="s">
        <v>33</v>
      </c>
      <c r="F69" s="70">
        <v>4</v>
      </c>
      <c r="G69" s="72" t="s">
        <v>34</v>
      </c>
      <c r="H69" s="291"/>
      <c r="I69" s="291"/>
      <c r="J69" s="291"/>
      <c r="K69" s="291"/>
      <c r="L69" s="291"/>
      <c r="M69" s="291"/>
      <c r="N69" s="291"/>
      <c r="O69" s="278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95"/>
      <c r="AC69" s="296"/>
      <c r="AD69" s="296"/>
      <c r="AE69" s="297"/>
      <c r="AF69" s="281">
        <v>1</v>
      </c>
      <c r="AG69" s="281"/>
      <c r="AH69" s="281">
        <v>0</v>
      </c>
      <c r="AI69" s="281"/>
      <c r="AJ69" s="18"/>
      <c r="AL69" s="25"/>
      <c r="AM69" s="26"/>
      <c r="AN69" s="26"/>
      <c r="AO69" s="26"/>
      <c r="AP69" s="26"/>
      <c r="AQ69" s="26"/>
      <c r="AR69" s="26"/>
      <c r="AS69" s="26"/>
      <c r="AT69" s="294"/>
      <c r="AU69" s="294"/>
      <c r="AV69" s="294"/>
      <c r="AW69" s="26"/>
      <c r="AX69" s="294">
        <v>60</v>
      </c>
      <c r="AY69" s="294"/>
      <c r="AZ69" s="26"/>
      <c r="BA69" s="34">
        <v>61</v>
      </c>
      <c r="BB69" s="35"/>
      <c r="BC69" s="26"/>
      <c r="BD69" s="26"/>
      <c r="BE69" s="26"/>
      <c r="BF69" s="26"/>
      <c r="BG69" s="26"/>
      <c r="BH69" s="26"/>
      <c r="BI69" s="27"/>
      <c r="BK69" s="23"/>
      <c r="BL69" s="304" t="s">
        <v>155</v>
      </c>
      <c r="BM69" s="304"/>
      <c r="BN69" s="304"/>
      <c r="BO69" s="304"/>
      <c r="BP69" s="304"/>
      <c r="BQ69" s="304"/>
      <c r="BR69" s="304"/>
      <c r="BS69" s="304"/>
      <c r="BT69" s="304"/>
      <c r="BU69" s="304"/>
      <c r="BV69" s="304"/>
      <c r="BW69" s="304"/>
      <c r="BX69" s="304"/>
      <c r="BY69" s="304"/>
      <c r="BZ69" s="304"/>
      <c r="CA69" s="304"/>
      <c r="CB69" s="304"/>
      <c r="CC69" s="304"/>
      <c r="CD69" s="304"/>
      <c r="CE69" s="304"/>
      <c r="CF69" s="304"/>
      <c r="CG69" s="304"/>
      <c r="CH69" s="304"/>
      <c r="CI69" s="304"/>
      <c r="CJ69" s="304"/>
      <c r="CK69" s="24"/>
    </row>
    <row r="70" spans="1:89" ht="14.45" customHeight="1">
      <c r="A70" s="94"/>
      <c r="B70" s="282" t="s">
        <v>195</v>
      </c>
      <c r="C70" s="283"/>
      <c r="D70" s="20">
        <v>2</v>
      </c>
      <c r="E70" s="73" t="s">
        <v>33</v>
      </c>
      <c r="F70" s="74">
        <v>3</v>
      </c>
      <c r="G70" s="75" t="s">
        <v>34</v>
      </c>
      <c r="H70" s="291"/>
      <c r="I70" s="291"/>
      <c r="J70" s="291"/>
      <c r="K70" s="291"/>
      <c r="L70" s="291"/>
      <c r="M70" s="291"/>
      <c r="N70" s="291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98"/>
      <c r="AC70" s="299"/>
      <c r="AD70" s="299"/>
      <c r="AE70" s="300"/>
      <c r="AF70" s="281"/>
      <c r="AG70" s="281"/>
      <c r="AH70" s="281"/>
      <c r="AI70" s="281"/>
      <c r="AJ70" s="18"/>
      <c r="AL70" s="25"/>
      <c r="AM70" s="26"/>
      <c r="AN70" s="26"/>
      <c r="AO70" s="26"/>
      <c r="AP70" s="26"/>
      <c r="AQ70" s="26"/>
      <c r="AR70" s="26"/>
      <c r="AS70" s="26"/>
      <c r="AT70" s="294"/>
      <c r="AU70" s="294"/>
      <c r="AV70" s="294"/>
      <c r="AW70" s="26"/>
      <c r="AX70" s="294"/>
      <c r="AY70" s="294"/>
      <c r="AZ70" s="26"/>
      <c r="BA70" s="34">
        <v>62</v>
      </c>
      <c r="BB70" s="35"/>
      <c r="BC70" s="26"/>
      <c r="BD70" s="26"/>
      <c r="BE70" s="26"/>
      <c r="BF70" s="26"/>
      <c r="BG70" s="26"/>
      <c r="BH70" s="26"/>
      <c r="BI70" s="27"/>
      <c r="BK70" s="25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7"/>
    </row>
    <row r="71" spans="1:89" ht="14.45" customHeight="1">
      <c r="A71" s="94"/>
      <c r="B71" s="275" t="s">
        <v>32</v>
      </c>
      <c r="C71" s="276"/>
      <c r="D71" s="70">
        <v>30</v>
      </c>
      <c r="E71" s="71" t="s">
        <v>33</v>
      </c>
      <c r="F71" s="70">
        <v>4</v>
      </c>
      <c r="G71" s="72" t="s">
        <v>34</v>
      </c>
      <c r="H71" s="291"/>
      <c r="I71" s="291"/>
      <c r="J71" s="291"/>
      <c r="K71" s="291"/>
      <c r="L71" s="291"/>
      <c r="M71" s="291"/>
      <c r="N71" s="291"/>
      <c r="O71" s="278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95"/>
      <c r="AC71" s="296"/>
      <c r="AD71" s="296"/>
      <c r="AE71" s="297"/>
      <c r="AF71" s="281">
        <v>1</v>
      </c>
      <c r="AG71" s="281"/>
      <c r="AH71" s="281">
        <v>0</v>
      </c>
      <c r="AI71" s="281"/>
      <c r="AJ71" s="18"/>
      <c r="AL71" s="25"/>
      <c r="AM71" s="26"/>
      <c r="AN71" s="26"/>
      <c r="AO71" s="26"/>
      <c r="AP71" s="26"/>
      <c r="AQ71" s="26"/>
      <c r="AR71" s="26"/>
      <c r="AS71" s="26"/>
      <c r="AT71" s="294"/>
      <c r="AU71" s="294"/>
      <c r="AV71" s="294"/>
      <c r="AW71" s="26"/>
      <c r="AX71" s="294"/>
      <c r="AY71" s="294"/>
      <c r="AZ71" s="26"/>
      <c r="BA71" s="34">
        <v>63</v>
      </c>
      <c r="BB71" s="35"/>
      <c r="BC71" s="26"/>
      <c r="BD71" s="26"/>
      <c r="BE71" s="26"/>
      <c r="BF71" s="26"/>
      <c r="BG71" s="26"/>
      <c r="BH71" s="26"/>
      <c r="BI71" s="27"/>
      <c r="BK71" s="25"/>
      <c r="BL71" s="26"/>
      <c r="BM71" s="26"/>
      <c r="BN71" s="155" t="s">
        <v>43</v>
      </c>
      <c r="BO71" s="234"/>
      <c r="BP71" s="234"/>
      <c r="BQ71" s="234"/>
      <c r="BR71" s="234"/>
      <c r="BS71" s="234"/>
      <c r="BT71" s="234"/>
      <c r="BU71" s="305"/>
      <c r="BV71" s="26"/>
      <c r="BW71" s="155" t="s">
        <v>44</v>
      </c>
      <c r="BX71" s="234"/>
      <c r="BY71" s="234"/>
      <c r="BZ71" s="234"/>
      <c r="CA71" s="234"/>
      <c r="CB71" s="234"/>
      <c r="CC71" s="234"/>
      <c r="CD71" s="305"/>
      <c r="CE71" s="26"/>
      <c r="CF71" s="155" t="s">
        <v>45</v>
      </c>
      <c r="CG71" s="234"/>
      <c r="CH71" s="234"/>
      <c r="CI71" s="234"/>
      <c r="CJ71" s="305"/>
      <c r="CK71" s="27"/>
    </row>
    <row r="72" spans="1:89" ht="14.45" customHeight="1">
      <c r="A72" s="94"/>
      <c r="B72" s="282" t="s">
        <v>32</v>
      </c>
      <c r="C72" s="283"/>
      <c r="D72" s="20">
        <v>31</v>
      </c>
      <c r="E72" s="73" t="s">
        <v>33</v>
      </c>
      <c r="F72" s="74">
        <v>3</v>
      </c>
      <c r="G72" s="75" t="s">
        <v>34</v>
      </c>
      <c r="H72" s="291"/>
      <c r="I72" s="291"/>
      <c r="J72" s="291"/>
      <c r="K72" s="291"/>
      <c r="L72" s="291"/>
      <c r="M72" s="291"/>
      <c r="N72" s="291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98"/>
      <c r="AC72" s="299"/>
      <c r="AD72" s="299"/>
      <c r="AE72" s="300"/>
      <c r="AF72" s="281"/>
      <c r="AG72" s="281"/>
      <c r="AH72" s="281"/>
      <c r="AI72" s="281"/>
      <c r="AJ72" s="18"/>
      <c r="AL72" s="25"/>
      <c r="AM72" s="26"/>
      <c r="AN72" s="26"/>
      <c r="AO72" s="26"/>
      <c r="AP72" s="26"/>
      <c r="AQ72" s="26"/>
      <c r="AR72" s="26"/>
      <c r="AS72" s="26"/>
      <c r="AT72" s="294"/>
      <c r="AU72" s="294"/>
      <c r="AV72" s="294"/>
      <c r="AW72" s="26"/>
      <c r="AX72" s="294"/>
      <c r="AY72" s="294"/>
      <c r="AZ72" s="26"/>
      <c r="BA72" s="34">
        <v>64</v>
      </c>
      <c r="BB72" s="35"/>
      <c r="BC72" s="26"/>
      <c r="BD72" s="26"/>
      <c r="BE72" s="26"/>
      <c r="BF72" s="26"/>
      <c r="BG72" s="26"/>
      <c r="BH72" s="26"/>
      <c r="BI72" s="27"/>
      <c r="BK72" s="25"/>
      <c r="BL72" s="154" t="s">
        <v>46</v>
      </c>
      <c r="BM72" s="155"/>
      <c r="BN72" s="154" t="s">
        <v>47</v>
      </c>
      <c r="BO72" s="154"/>
      <c r="BP72" s="154" t="s">
        <v>48</v>
      </c>
      <c r="BQ72" s="154"/>
      <c r="BR72" s="154"/>
      <c r="BS72" s="154" t="s">
        <v>49</v>
      </c>
      <c r="BT72" s="154"/>
      <c r="BU72" s="154"/>
      <c r="BV72" s="36"/>
      <c r="BW72" s="154" t="s">
        <v>47</v>
      </c>
      <c r="BX72" s="154"/>
      <c r="BY72" s="154" t="s">
        <v>48</v>
      </c>
      <c r="BZ72" s="154"/>
      <c r="CA72" s="154"/>
      <c r="CB72" s="154" t="s">
        <v>50</v>
      </c>
      <c r="CC72" s="154"/>
      <c r="CD72" s="154"/>
      <c r="CE72" s="36"/>
      <c r="CF72" s="154" t="s">
        <v>51</v>
      </c>
      <c r="CG72" s="154"/>
      <c r="CH72" s="154" t="s">
        <v>52</v>
      </c>
      <c r="CI72" s="154"/>
      <c r="CJ72" s="154"/>
      <c r="CK72" s="27"/>
    </row>
    <row r="73" spans="1:89" ht="14.45" customHeight="1">
      <c r="A73" s="94"/>
      <c r="B73" s="275" t="s">
        <v>32</v>
      </c>
      <c r="C73" s="276"/>
      <c r="D73" s="70"/>
      <c r="E73" s="71" t="s">
        <v>33</v>
      </c>
      <c r="F73" s="70"/>
      <c r="G73" s="72" t="s">
        <v>34</v>
      </c>
      <c r="H73" s="291"/>
      <c r="I73" s="291"/>
      <c r="J73" s="291"/>
      <c r="K73" s="291"/>
      <c r="L73" s="291"/>
      <c r="M73" s="291"/>
      <c r="N73" s="291"/>
      <c r="O73" s="278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95"/>
      <c r="AC73" s="296"/>
      <c r="AD73" s="296"/>
      <c r="AE73" s="297"/>
      <c r="AF73" s="281"/>
      <c r="AG73" s="281"/>
      <c r="AH73" s="281"/>
      <c r="AI73" s="281"/>
      <c r="AJ73" s="18"/>
      <c r="AL73" s="25"/>
      <c r="AM73" s="26"/>
      <c r="AN73" s="26"/>
      <c r="AO73" s="26"/>
      <c r="AP73" s="26"/>
      <c r="AQ73" s="26"/>
      <c r="AR73" s="26"/>
      <c r="AS73" s="26"/>
      <c r="AT73" s="294"/>
      <c r="AU73" s="294"/>
      <c r="AV73" s="294"/>
      <c r="AW73" s="26"/>
      <c r="AX73" s="294"/>
      <c r="AY73" s="294"/>
      <c r="AZ73" s="26"/>
      <c r="BA73" s="34">
        <v>65</v>
      </c>
      <c r="BB73" s="35"/>
      <c r="BC73" s="26"/>
      <c r="BD73" s="26"/>
      <c r="BE73" s="26"/>
      <c r="BF73" s="26"/>
      <c r="BG73" s="26"/>
      <c r="BH73" s="26"/>
      <c r="BI73" s="27"/>
      <c r="BK73" s="25"/>
      <c r="BL73" s="154">
        <v>1</v>
      </c>
      <c r="BM73" s="155"/>
      <c r="BN73" s="156">
        <f>IF(B69="昭和",D69+1925,IF(B69="平成",D69+1988,))</f>
        <v>0</v>
      </c>
      <c r="BO73" s="156"/>
      <c r="BP73" s="156">
        <f>BN73*12</f>
        <v>0</v>
      </c>
      <c r="BQ73" s="156"/>
      <c r="BR73" s="156"/>
      <c r="BS73" s="290">
        <f>BP73+F69</f>
        <v>4</v>
      </c>
      <c r="BT73" s="290"/>
      <c r="BU73" s="290"/>
      <c r="BV73" s="301" t="s">
        <v>57</v>
      </c>
      <c r="BW73" s="156">
        <f>IF(B70="昭和",D70+1925,IF(B70="平成",D70+1988,))</f>
        <v>0</v>
      </c>
      <c r="BX73" s="156"/>
      <c r="BY73" s="290">
        <f>BW73*12</f>
        <v>0</v>
      </c>
      <c r="BZ73" s="290"/>
      <c r="CA73" s="290"/>
      <c r="CB73" s="156">
        <f>IF(BW73=0,0,BY73+F70+1)</f>
        <v>0</v>
      </c>
      <c r="CC73" s="156"/>
      <c r="CD73" s="156"/>
      <c r="CE73" s="292" t="s">
        <v>58</v>
      </c>
      <c r="CF73" s="156">
        <f>IF(F69=0,0,CB73-BS73)</f>
        <v>-4</v>
      </c>
      <c r="CG73" s="156"/>
      <c r="CH73" s="154">
        <f>SUM(CF73:CG102)</f>
        <v>8</v>
      </c>
      <c r="CI73" s="154"/>
      <c r="CJ73" s="154"/>
      <c r="CK73" s="27"/>
    </row>
    <row r="74" spans="1:89" ht="14.45" customHeight="1">
      <c r="A74" s="94"/>
      <c r="B74" s="282" t="s">
        <v>32</v>
      </c>
      <c r="C74" s="283"/>
      <c r="D74" s="20"/>
      <c r="E74" s="73" t="s">
        <v>33</v>
      </c>
      <c r="F74" s="74"/>
      <c r="G74" s="75" t="s">
        <v>34</v>
      </c>
      <c r="H74" s="291"/>
      <c r="I74" s="291"/>
      <c r="J74" s="291"/>
      <c r="K74" s="291"/>
      <c r="L74" s="291"/>
      <c r="M74" s="291"/>
      <c r="N74" s="291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98"/>
      <c r="AC74" s="299"/>
      <c r="AD74" s="299"/>
      <c r="AE74" s="300"/>
      <c r="AF74" s="281"/>
      <c r="AG74" s="281"/>
      <c r="AH74" s="281"/>
      <c r="AI74" s="281"/>
      <c r="AJ74" s="18"/>
      <c r="AL74" s="25"/>
      <c r="AM74" s="26"/>
      <c r="AN74" s="26"/>
      <c r="AO74" s="26"/>
      <c r="AP74" s="26"/>
      <c r="AQ74" s="26"/>
      <c r="AR74" s="26"/>
      <c r="AS74" s="26"/>
      <c r="AT74" s="294"/>
      <c r="AU74" s="294"/>
      <c r="AV74" s="294"/>
      <c r="AW74" s="26"/>
      <c r="AX74" s="294"/>
      <c r="AY74" s="294"/>
      <c r="AZ74" s="26"/>
      <c r="BA74" s="34">
        <v>66</v>
      </c>
      <c r="BB74" s="35"/>
      <c r="BC74" s="26"/>
      <c r="BD74" s="26"/>
      <c r="BE74" s="26"/>
      <c r="BF74" s="26"/>
      <c r="BG74" s="26"/>
      <c r="BH74" s="26"/>
      <c r="BI74" s="27"/>
      <c r="BK74" s="25"/>
      <c r="BL74" s="154">
        <v>2</v>
      </c>
      <c r="BM74" s="155"/>
      <c r="BN74" s="156">
        <f>IF(D71="昭和",D71+1925,IF(B71="平成",D71+1988,))</f>
        <v>2018</v>
      </c>
      <c r="BO74" s="156"/>
      <c r="BP74" s="156">
        <f>BN74*12</f>
        <v>24216</v>
      </c>
      <c r="BQ74" s="156"/>
      <c r="BR74" s="156"/>
      <c r="BS74" s="290">
        <f>BP74+F71</f>
        <v>24220</v>
      </c>
      <c r="BT74" s="290"/>
      <c r="BU74" s="290"/>
      <c r="BV74" s="302"/>
      <c r="BW74" s="156">
        <f>IF(B72="昭和",D72+1925,IF(B72="平成",D72+1988,))</f>
        <v>2019</v>
      </c>
      <c r="BX74" s="156"/>
      <c r="BY74" s="290">
        <f t="shared" ref="BY74:BY96" si="3">BW74*12</f>
        <v>24228</v>
      </c>
      <c r="BZ74" s="290"/>
      <c r="CA74" s="290"/>
      <c r="CB74" s="156">
        <f>IF(BW74=0,0,BY74+F72+1)</f>
        <v>24232</v>
      </c>
      <c r="CC74" s="156"/>
      <c r="CD74" s="156"/>
      <c r="CE74" s="293"/>
      <c r="CF74" s="156">
        <f>IF(F71=0,0,CB74-BS74)</f>
        <v>12</v>
      </c>
      <c r="CG74" s="156"/>
      <c r="CH74" s="154"/>
      <c r="CI74" s="154"/>
      <c r="CJ74" s="154"/>
      <c r="CK74" s="27"/>
    </row>
    <row r="75" spans="1:89" ht="14.45" customHeight="1">
      <c r="A75" s="94"/>
      <c r="B75" s="275" t="s">
        <v>32</v>
      </c>
      <c r="C75" s="276"/>
      <c r="D75" s="70"/>
      <c r="E75" s="71" t="s">
        <v>33</v>
      </c>
      <c r="F75" s="70"/>
      <c r="G75" s="72" t="s">
        <v>34</v>
      </c>
      <c r="H75" s="291"/>
      <c r="I75" s="291"/>
      <c r="J75" s="291"/>
      <c r="K75" s="291"/>
      <c r="L75" s="291"/>
      <c r="M75" s="291"/>
      <c r="N75" s="291"/>
      <c r="O75" s="278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95"/>
      <c r="AC75" s="296"/>
      <c r="AD75" s="296"/>
      <c r="AE75" s="297"/>
      <c r="AF75" s="281"/>
      <c r="AG75" s="281"/>
      <c r="AH75" s="281"/>
      <c r="AI75" s="281"/>
      <c r="AJ75" s="18"/>
      <c r="AL75" s="50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2"/>
      <c r="BK75" s="25"/>
      <c r="BL75" s="154">
        <v>3</v>
      </c>
      <c r="BM75" s="155"/>
      <c r="BN75" s="156">
        <f>IF(B73="昭和",D73+1925,IF(B73="平成",D73+1988,))</f>
        <v>1988</v>
      </c>
      <c r="BO75" s="156"/>
      <c r="BP75" s="156">
        <f t="shared" ref="BP75:BP96" si="4">BN75*12</f>
        <v>23856</v>
      </c>
      <c r="BQ75" s="156"/>
      <c r="BR75" s="156"/>
      <c r="BS75" s="290">
        <f>BP75+F73</f>
        <v>23856</v>
      </c>
      <c r="BT75" s="290"/>
      <c r="BU75" s="290"/>
      <c r="BV75" s="302"/>
      <c r="BW75" s="156">
        <f>IF(B74="昭和",D74+1925,IF(B74="平成",D74+1988,))</f>
        <v>1988</v>
      </c>
      <c r="BX75" s="156"/>
      <c r="BY75" s="290">
        <f t="shared" si="3"/>
        <v>23856</v>
      </c>
      <c r="BZ75" s="290"/>
      <c r="CA75" s="290"/>
      <c r="CB75" s="156">
        <f>IF(BW75=0,0,BY75+F74+1)</f>
        <v>23857</v>
      </c>
      <c r="CC75" s="156"/>
      <c r="CD75" s="156"/>
      <c r="CE75" s="293"/>
      <c r="CF75" s="156">
        <f>IF(F73=0,0,CB75-BS75)</f>
        <v>0</v>
      </c>
      <c r="CG75" s="156"/>
      <c r="CH75" s="154"/>
      <c r="CI75" s="154"/>
      <c r="CJ75" s="154"/>
      <c r="CK75" s="27"/>
    </row>
    <row r="76" spans="1:89" ht="14.45" customHeight="1">
      <c r="A76" s="94"/>
      <c r="B76" s="282" t="s">
        <v>32</v>
      </c>
      <c r="C76" s="283"/>
      <c r="D76" s="20"/>
      <c r="E76" s="73" t="s">
        <v>33</v>
      </c>
      <c r="F76" s="74"/>
      <c r="G76" s="75" t="s">
        <v>34</v>
      </c>
      <c r="H76" s="291"/>
      <c r="I76" s="291"/>
      <c r="J76" s="291"/>
      <c r="K76" s="291"/>
      <c r="L76" s="291"/>
      <c r="M76" s="291"/>
      <c r="N76" s="291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98"/>
      <c r="AC76" s="299"/>
      <c r="AD76" s="299"/>
      <c r="AE76" s="300"/>
      <c r="AF76" s="281"/>
      <c r="AG76" s="281"/>
      <c r="AH76" s="281"/>
      <c r="AI76" s="281"/>
      <c r="AJ76" s="18"/>
      <c r="BK76" s="25"/>
      <c r="BL76" s="154">
        <v>4</v>
      </c>
      <c r="BM76" s="155"/>
      <c r="BN76" s="156">
        <f>IF(B75="昭和",D75+1925,IF(B75="平成",D75+1988,))</f>
        <v>1988</v>
      </c>
      <c r="BO76" s="156"/>
      <c r="BP76" s="156">
        <f t="shared" si="4"/>
        <v>23856</v>
      </c>
      <c r="BQ76" s="156"/>
      <c r="BR76" s="156"/>
      <c r="BS76" s="290">
        <f>BP76+F75</f>
        <v>23856</v>
      </c>
      <c r="BT76" s="290"/>
      <c r="BU76" s="290"/>
      <c r="BV76" s="302"/>
      <c r="BW76" s="156">
        <f>IF(B76="昭和",D76+1925,IF(B76="平成",D76+1988,))</f>
        <v>1988</v>
      </c>
      <c r="BX76" s="156"/>
      <c r="BY76" s="290">
        <f t="shared" si="3"/>
        <v>23856</v>
      </c>
      <c r="BZ76" s="290"/>
      <c r="CA76" s="290"/>
      <c r="CB76" s="156">
        <f>IF(BW76=0,0,BY76+F76+1)</f>
        <v>23857</v>
      </c>
      <c r="CC76" s="156"/>
      <c r="CD76" s="156"/>
      <c r="CE76" s="293"/>
      <c r="CF76" s="156">
        <f>IF(F75=0,0,CB76-BS76)</f>
        <v>0</v>
      </c>
      <c r="CG76" s="156"/>
      <c r="CH76" s="154"/>
      <c r="CI76" s="154"/>
      <c r="CJ76" s="154"/>
      <c r="CK76" s="27"/>
    </row>
    <row r="77" spans="1:89" ht="14.45" customHeight="1">
      <c r="A77" s="94"/>
      <c r="B77" s="275" t="s">
        <v>32</v>
      </c>
      <c r="C77" s="276"/>
      <c r="D77" s="70"/>
      <c r="E77" s="71" t="s">
        <v>33</v>
      </c>
      <c r="F77" s="70"/>
      <c r="G77" s="72" t="s">
        <v>34</v>
      </c>
      <c r="H77" s="291"/>
      <c r="I77" s="291"/>
      <c r="J77" s="291"/>
      <c r="K77" s="291"/>
      <c r="L77" s="291"/>
      <c r="M77" s="291"/>
      <c r="N77" s="291"/>
      <c r="O77" s="278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80"/>
      <c r="AC77" s="280"/>
      <c r="AD77" s="280"/>
      <c r="AE77" s="280"/>
      <c r="AF77" s="281"/>
      <c r="AG77" s="281"/>
      <c r="AH77" s="281"/>
      <c r="AI77" s="281"/>
      <c r="AJ77" s="18"/>
      <c r="BK77" s="25"/>
      <c r="BL77" s="154">
        <v>5</v>
      </c>
      <c r="BM77" s="155"/>
      <c r="BN77" s="156">
        <f>IF(B77="昭和",D77+1925,IF(B77="平成",D77+1988,))</f>
        <v>1988</v>
      </c>
      <c r="BO77" s="156"/>
      <c r="BP77" s="156">
        <f t="shared" si="4"/>
        <v>23856</v>
      </c>
      <c r="BQ77" s="156"/>
      <c r="BR77" s="156"/>
      <c r="BS77" s="290">
        <f>BP77+F77</f>
        <v>23856</v>
      </c>
      <c r="BT77" s="290"/>
      <c r="BU77" s="290"/>
      <c r="BV77" s="302"/>
      <c r="BW77" s="156">
        <f>IF(B78="昭和",D78+1925,IF(B78="平成",D78+1988,))</f>
        <v>1988</v>
      </c>
      <c r="BX77" s="156"/>
      <c r="BY77" s="290">
        <f t="shared" si="3"/>
        <v>23856</v>
      </c>
      <c r="BZ77" s="290"/>
      <c r="CA77" s="290"/>
      <c r="CB77" s="156">
        <f>IF(BW77=0,0,BY77+F78+1)</f>
        <v>23857</v>
      </c>
      <c r="CC77" s="156"/>
      <c r="CD77" s="156"/>
      <c r="CE77" s="293"/>
      <c r="CF77" s="156">
        <f>IF(F77=0,0,CB77-BS77)</f>
        <v>0</v>
      </c>
      <c r="CG77" s="156"/>
      <c r="CH77" s="154"/>
      <c r="CI77" s="154"/>
      <c r="CJ77" s="154"/>
      <c r="CK77" s="27"/>
    </row>
    <row r="78" spans="1:89" ht="14.45" customHeight="1">
      <c r="A78" s="94"/>
      <c r="B78" s="282" t="s">
        <v>32</v>
      </c>
      <c r="C78" s="283"/>
      <c r="D78" s="20"/>
      <c r="E78" s="73" t="s">
        <v>33</v>
      </c>
      <c r="F78" s="74"/>
      <c r="G78" s="75" t="s">
        <v>34</v>
      </c>
      <c r="H78" s="291"/>
      <c r="I78" s="291"/>
      <c r="J78" s="291"/>
      <c r="K78" s="291"/>
      <c r="L78" s="291"/>
      <c r="M78" s="291"/>
      <c r="N78" s="291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  <c r="AA78" s="279"/>
      <c r="AB78" s="280"/>
      <c r="AC78" s="280"/>
      <c r="AD78" s="280"/>
      <c r="AE78" s="280"/>
      <c r="AF78" s="281"/>
      <c r="AG78" s="281"/>
      <c r="AH78" s="281"/>
      <c r="AI78" s="281"/>
      <c r="AJ78" s="18"/>
      <c r="BK78" s="25"/>
      <c r="BL78" s="154">
        <v>6</v>
      </c>
      <c r="BM78" s="155"/>
      <c r="BN78" s="156">
        <f>IF(B79="昭和",D79+1925,IF(B79="平成",D79+1988,))</f>
        <v>1988</v>
      </c>
      <c r="BO78" s="156"/>
      <c r="BP78" s="156">
        <f t="shared" si="4"/>
        <v>23856</v>
      </c>
      <c r="BQ78" s="156"/>
      <c r="BR78" s="156"/>
      <c r="BS78" s="290">
        <f>BP78+F79</f>
        <v>23856</v>
      </c>
      <c r="BT78" s="290"/>
      <c r="BU78" s="290"/>
      <c r="BV78" s="302"/>
      <c r="BW78" s="156">
        <f>IF(B80="昭和",D80+1925,IF(B80="平成",D80+1988,))</f>
        <v>1988</v>
      </c>
      <c r="BX78" s="156"/>
      <c r="BY78" s="290">
        <f t="shared" si="3"/>
        <v>23856</v>
      </c>
      <c r="BZ78" s="290"/>
      <c r="CA78" s="290"/>
      <c r="CB78" s="156">
        <f>IF(BW78=0,0,BY78+F80+1)</f>
        <v>23857</v>
      </c>
      <c r="CC78" s="156"/>
      <c r="CD78" s="156"/>
      <c r="CE78" s="293"/>
      <c r="CF78" s="156">
        <f>IF(F79=0,0,CB78-BS78)</f>
        <v>0</v>
      </c>
      <c r="CG78" s="156"/>
      <c r="CH78" s="154"/>
      <c r="CI78" s="154"/>
      <c r="CJ78" s="154"/>
      <c r="CK78" s="27"/>
    </row>
    <row r="79" spans="1:89" ht="14.45" customHeight="1">
      <c r="A79" s="94"/>
      <c r="B79" s="275" t="s">
        <v>32</v>
      </c>
      <c r="C79" s="276"/>
      <c r="D79" s="70"/>
      <c r="E79" s="71" t="s">
        <v>33</v>
      </c>
      <c r="F79" s="70"/>
      <c r="G79" s="72" t="s">
        <v>34</v>
      </c>
      <c r="H79" s="291"/>
      <c r="I79" s="291"/>
      <c r="J79" s="291"/>
      <c r="K79" s="291"/>
      <c r="L79" s="291"/>
      <c r="M79" s="291"/>
      <c r="N79" s="291"/>
      <c r="O79" s="278"/>
      <c r="P79" s="279"/>
      <c r="Q79" s="279"/>
      <c r="R79" s="279"/>
      <c r="S79" s="279"/>
      <c r="T79" s="279"/>
      <c r="U79" s="279"/>
      <c r="V79" s="279"/>
      <c r="W79" s="279"/>
      <c r="X79" s="279"/>
      <c r="Y79" s="279"/>
      <c r="Z79" s="279"/>
      <c r="AA79" s="279"/>
      <c r="AB79" s="280"/>
      <c r="AC79" s="280"/>
      <c r="AD79" s="280"/>
      <c r="AE79" s="280"/>
      <c r="AF79" s="281"/>
      <c r="AG79" s="281"/>
      <c r="AH79" s="281"/>
      <c r="AI79" s="281"/>
      <c r="AJ79" s="18"/>
      <c r="BK79" s="25"/>
      <c r="BL79" s="154">
        <v>7</v>
      </c>
      <c r="BM79" s="155"/>
      <c r="BN79" s="156">
        <f>IF(B81="昭和",D81+1925,IF(B81="平成",D81+1988,))</f>
        <v>1988</v>
      </c>
      <c r="BO79" s="156"/>
      <c r="BP79" s="156">
        <f t="shared" si="4"/>
        <v>23856</v>
      </c>
      <c r="BQ79" s="156"/>
      <c r="BR79" s="156"/>
      <c r="BS79" s="290">
        <f>BP79+F81</f>
        <v>23856</v>
      </c>
      <c r="BT79" s="290"/>
      <c r="BU79" s="290"/>
      <c r="BV79" s="302"/>
      <c r="BW79" s="156">
        <f>IF(B82="昭和",D82+1925,IF(B82="平成",D82+1988,))</f>
        <v>1988</v>
      </c>
      <c r="BX79" s="156"/>
      <c r="BY79" s="290">
        <f t="shared" si="3"/>
        <v>23856</v>
      </c>
      <c r="BZ79" s="290"/>
      <c r="CA79" s="290"/>
      <c r="CB79" s="156">
        <f>IF(BW79=0,0,BY79+F82+1)</f>
        <v>23857</v>
      </c>
      <c r="CC79" s="156"/>
      <c r="CD79" s="156"/>
      <c r="CE79" s="293"/>
      <c r="CF79" s="156">
        <f>IF(F81=0,0,CB79-BS79)</f>
        <v>0</v>
      </c>
      <c r="CG79" s="156"/>
      <c r="CH79" s="154"/>
      <c r="CI79" s="154"/>
      <c r="CJ79" s="154"/>
      <c r="CK79" s="27"/>
    </row>
    <row r="80" spans="1:89" ht="14.45" customHeight="1">
      <c r="A80" s="94"/>
      <c r="B80" s="282" t="s">
        <v>32</v>
      </c>
      <c r="C80" s="283"/>
      <c r="D80" s="20"/>
      <c r="E80" s="73" t="s">
        <v>33</v>
      </c>
      <c r="F80" s="74"/>
      <c r="G80" s="75" t="s">
        <v>34</v>
      </c>
      <c r="H80" s="291"/>
      <c r="I80" s="291"/>
      <c r="J80" s="291"/>
      <c r="K80" s="291"/>
      <c r="L80" s="291"/>
      <c r="M80" s="291"/>
      <c r="N80" s="291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  <c r="AA80" s="279"/>
      <c r="AB80" s="280"/>
      <c r="AC80" s="280"/>
      <c r="AD80" s="280"/>
      <c r="AE80" s="280"/>
      <c r="AF80" s="281"/>
      <c r="AG80" s="281"/>
      <c r="AH80" s="281"/>
      <c r="AI80" s="281"/>
      <c r="AJ80" s="18"/>
      <c r="BK80" s="25"/>
      <c r="BL80" s="154">
        <v>8</v>
      </c>
      <c r="BM80" s="155"/>
      <c r="BN80" s="156">
        <f>IF(B83="昭和",D83+1925,IF(B83="平成",D83+1988,))</f>
        <v>1988</v>
      </c>
      <c r="BO80" s="156"/>
      <c r="BP80" s="156">
        <f t="shared" si="4"/>
        <v>23856</v>
      </c>
      <c r="BQ80" s="156"/>
      <c r="BR80" s="156"/>
      <c r="BS80" s="290">
        <f>BP80+F83</f>
        <v>23856</v>
      </c>
      <c r="BT80" s="290"/>
      <c r="BU80" s="290"/>
      <c r="BV80" s="302"/>
      <c r="BW80" s="156">
        <f>IF(B84="昭和",D84+1925,IF(B84="平成",D84+1988,))</f>
        <v>1988</v>
      </c>
      <c r="BX80" s="156"/>
      <c r="BY80" s="290">
        <f t="shared" si="3"/>
        <v>23856</v>
      </c>
      <c r="BZ80" s="290"/>
      <c r="CA80" s="290"/>
      <c r="CB80" s="156">
        <f>IF(BW80=0,0,BY80+F84+1)</f>
        <v>23857</v>
      </c>
      <c r="CC80" s="156"/>
      <c r="CD80" s="156"/>
      <c r="CE80" s="293"/>
      <c r="CF80" s="156">
        <f>IF(F83=0,0,CB80-BS80)</f>
        <v>0</v>
      </c>
      <c r="CG80" s="156"/>
      <c r="CH80" s="154"/>
      <c r="CI80" s="154"/>
      <c r="CJ80" s="154"/>
      <c r="CK80" s="27"/>
    </row>
    <row r="81" spans="1:89" ht="14.45" customHeight="1">
      <c r="A81" s="94"/>
      <c r="B81" s="275" t="s">
        <v>32</v>
      </c>
      <c r="C81" s="276"/>
      <c r="D81" s="70"/>
      <c r="E81" s="71" t="s">
        <v>33</v>
      </c>
      <c r="F81" s="70"/>
      <c r="G81" s="72" t="s">
        <v>34</v>
      </c>
      <c r="H81" s="291"/>
      <c r="I81" s="291"/>
      <c r="J81" s="291"/>
      <c r="K81" s="291"/>
      <c r="L81" s="291"/>
      <c r="M81" s="291"/>
      <c r="N81" s="291"/>
      <c r="O81" s="278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  <c r="AA81" s="279"/>
      <c r="AB81" s="280"/>
      <c r="AC81" s="280"/>
      <c r="AD81" s="280"/>
      <c r="AE81" s="280"/>
      <c r="AF81" s="281"/>
      <c r="AG81" s="281"/>
      <c r="AH81" s="281"/>
      <c r="AI81" s="281"/>
      <c r="AJ81" s="18"/>
      <c r="BK81" s="25"/>
      <c r="BL81" s="154">
        <v>9</v>
      </c>
      <c r="BM81" s="155"/>
      <c r="BN81" s="156">
        <f>IF(B85="昭和",D85+1925,IF(B85="平成",D85+1988,))</f>
        <v>1988</v>
      </c>
      <c r="BO81" s="156"/>
      <c r="BP81" s="156">
        <f t="shared" si="4"/>
        <v>23856</v>
      </c>
      <c r="BQ81" s="156"/>
      <c r="BR81" s="156"/>
      <c r="BS81" s="290">
        <f>BP81+F85</f>
        <v>23856</v>
      </c>
      <c r="BT81" s="290"/>
      <c r="BU81" s="290"/>
      <c r="BV81" s="302"/>
      <c r="BW81" s="156">
        <f>IF(B86="昭和",D86+1925,IF(B86="平成",D86+1988,))</f>
        <v>1988</v>
      </c>
      <c r="BX81" s="156"/>
      <c r="BY81" s="290">
        <f t="shared" si="3"/>
        <v>23856</v>
      </c>
      <c r="BZ81" s="290"/>
      <c r="CA81" s="290"/>
      <c r="CB81" s="156">
        <f>IF(BW81=0,0,BY81+F86+1)</f>
        <v>23857</v>
      </c>
      <c r="CC81" s="156"/>
      <c r="CD81" s="156"/>
      <c r="CE81" s="293"/>
      <c r="CF81" s="156">
        <f>IF(F85=0,0,CB81-BS81)</f>
        <v>0</v>
      </c>
      <c r="CG81" s="156"/>
      <c r="CH81" s="154"/>
      <c r="CI81" s="154"/>
      <c r="CJ81" s="154"/>
      <c r="CK81" s="27"/>
    </row>
    <row r="82" spans="1:89" ht="14.45" customHeight="1">
      <c r="A82" s="94"/>
      <c r="B82" s="282" t="s">
        <v>32</v>
      </c>
      <c r="C82" s="283"/>
      <c r="D82" s="20"/>
      <c r="E82" s="73" t="s">
        <v>33</v>
      </c>
      <c r="F82" s="74"/>
      <c r="G82" s="75" t="s">
        <v>34</v>
      </c>
      <c r="H82" s="291"/>
      <c r="I82" s="291"/>
      <c r="J82" s="291"/>
      <c r="K82" s="291"/>
      <c r="L82" s="291"/>
      <c r="M82" s="291"/>
      <c r="N82" s="291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  <c r="AB82" s="280"/>
      <c r="AC82" s="280"/>
      <c r="AD82" s="280"/>
      <c r="AE82" s="280"/>
      <c r="AF82" s="281"/>
      <c r="AG82" s="281"/>
      <c r="AH82" s="281"/>
      <c r="AI82" s="281"/>
      <c r="AJ82" s="18"/>
      <c r="BK82" s="25"/>
      <c r="BL82" s="154">
        <v>10</v>
      </c>
      <c r="BM82" s="155"/>
      <c r="BN82" s="156">
        <f>IF(B87="昭和",D87+1925,IF(B87="平成",D87+1988,))</f>
        <v>1988</v>
      </c>
      <c r="BO82" s="156"/>
      <c r="BP82" s="156">
        <f t="shared" si="4"/>
        <v>23856</v>
      </c>
      <c r="BQ82" s="156"/>
      <c r="BR82" s="156"/>
      <c r="BS82" s="290">
        <f>BP82+F87</f>
        <v>23856</v>
      </c>
      <c r="BT82" s="290"/>
      <c r="BU82" s="290"/>
      <c r="BV82" s="302"/>
      <c r="BW82" s="156">
        <f>IF(B88="昭和",D88+1925,IF(B88="平成",D88+1988,))</f>
        <v>1988</v>
      </c>
      <c r="BX82" s="156"/>
      <c r="BY82" s="290">
        <f t="shared" si="3"/>
        <v>23856</v>
      </c>
      <c r="BZ82" s="290"/>
      <c r="CA82" s="290"/>
      <c r="CB82" s="156">
        <f>IF(BW82=0,0,BY82+F88+1)</f>
        <v>23857</v>
      </c>
      <c r="CC82" s="156"/>
      <c r="CD82" s="156"/>
      <c r="CE82" s="293"/>
      <c r="CF82" s="156">
        <f>IF(F87=0,0,CB82-BS82)</f>
        <v>0</v>
      </c>
      <c r="CG82" s="156"/>
      <c r="CH82" s="154"/>
      <c r="CI82" s="154"/>
      <c r="CJ82" s="154"/>
      <c r="CK82" s="27"/>
    </row>
    <row r="83" spans="1:89" ht="14.45" customHeight="1">
      <c r="A83" s="94"/>
      <c r="B83" s="275" t="s">
        <v>32</v>
      </c>
      <c r="C83" s="276"/>
      <c r="D83" s="70"/>
      <c r="E83" s="71" t="s">
        <v>33</v>
      </c>
      <c r="F83" s="70"/>
      <c r="G83" s="72" t="s">
        <v>34</v>
      </c>
      <c r="H83" s="277"/>
      <c r="I83" s="277"/>
      <c r="J83" s="277"/>
      <c r="K83" s="277"/>
      <c r="L83" s="277"/>
      <c r="M83" s="277"/>
      <c r="N83" s="277"/>
      <c r="O83" s="278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9"/>
      <c r="AB83" s="280"/>
      <c r="AC83" s="280"/>
      <c r="AD83" s="280"/>
      <c r="AE83" s="280"/>
      <c r="AF83" s="281"/>
      <c r="AG83" s="281"/>
      <c r="AH83" s="281"/>
      <c r="AI83" s="281"/>
      <c r="AJ83" s="18"/>
      <c r="BK83" s="25"/>
      <c r="BL83" s="154">
        <v>11</v>
      </c>
      <c r="BM83" s="155"/>
      <c r="BN83" s="156">
        <f>IF(B89="昭和",D89+1925,IF(B89="平成",D89+1988,))</f>
        <v>1988</v>
      </c>
      <c r="BO83" s="156"/>
      <c r="BP83" s="156">
        <f t="shared" si="4"/>
        <v>23856</v>
      </c>
      <c r="BQ83" s="156"/>
      <c r="BR83" s="156"/>
      <c r="BS83" s="290">
        <f>BP83+F89</f>
        <v>23856</v>
      </c>
      <c r="BT83" s="290"/>
      <c r="BU83" s="290"/>
      <c r="BV83" s="302"/>
      <c r="BW83" s="156">
        <f>IF(B90="昭和",D90+1925,IF(B90="平成",D90+1988,))</f>
        <v>1988</v>
      </c>
      <c r="BX83" s="156"/>
      <c r="BY83" s="290">
        <f t="shared" si="3"/>
        <v>23856</v>
      </c>
      <c r="BZ83" s="290"/>
      <c r="CA83" s="290"/>
      <c r="CB83" s="156">
        <f>IF(BW83=0,0,BY83+F90+1)</f>
        <v>23857</v>
      </c>
      <c r="CC83" s="156"/>
      <c r="CD83" s="156"/>
      <c r="CE83" s="293"/>
      <c r="CF83" s="156">
        <f>IF(F89=0,0,CB83-BS83)</f>
        <v>0</v>
      </c>
      <c r="CG83" s="156"/>
      <c r="CH83" s="154"/>
      <c r="CI83" s="154"/>
      <c r="CJ83" s="154"/>
      <c r="CK83" s="27"/>
    </row>
    <row r="84" spans="1:89" ht="14.45" customHeight="1">
      <c r="A84" s="94"/>
      <c r="B84" s="282" t="s">
        <v>32</v>
      </c>
      <c r="C84" s="283"/>
      <c r="D84" s="20"/>
      <c r="E84" s="73" t="s">
        <v>33</v>
      </c>
      <c r="F84" s="74"/>
      <c r="G84" s="75" t="s">
        <v>34</v>
      </c>
      <c r="H84" s="277"/>
      <c r="I84" s="277"/>
      <c r="J84" s="277"/>
      <c r="K84" s="277"/>
      <c r="L84" s="277"/>
      <c r="M84" s="277"/>
      <c r="N84" s="277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9"/>
      <c r="AB84" s="280"/>
      <c r="AC84" s="280"/>
      <c r="AD84" s="280"/>
      <c r="AE84" s="280"/>
      <c r="AF84" s="281"/>
      <c r="AG84" s="281"/>
      <c r="AH84" s="281"/>
      <c r="AI84" s="281"/>
      <c r="AJ84" s="18"/>
      <c r="BK84" s="57"/>
      <c r="BL84" s="154">
        <v>12</v>
      </c>
      <c r="BM84" s="155"/>
      <c r="BN84" s="156">
        <f>IF(B91="昭和",D91+1925,IF(B91="平成",D91+1988,))</f>
        <v>1988</v>
      </c>
      <c r="BO84" s="156"/>
      <c r="BP84" s="156">
        <f t="shared" si="4"/>
        <v>23856</v>
      </c>
      <c r="BQ84" s="156"/>
      <c r="BR84" s="156"/>
      <c r="BS84" s="290">
        <f>BP84+F91</f>
        <v>23856</v>
      </c>
      <c r="BT84" s="290"/>
      <c r="BU84" s="290"/>
      <c r="BV84" s="302"/>
      <c r="BW84" s="156">
        <f>IF(B92="昭和",D92+1925,IF(B92="平成",D92+1988,))</f>
        <v>1988</v>
      </c>
      <c r="BX84" s="156"/>
      <c r="BY84" s="290">
        <f t="shared" si="3"/>
        <v>23856</v>
      </c>
      <c r="BZ84" s="290"/>
      <c r="CA84" s="290"/>
      <c r="CB84" s="156">
        <f>IF(BW84=0,0,BY84+F92+1)</f>
        <v>23857</v>
      </c>
      <c r="CC84" s="156"/>
      <c r="CD84" s="156"/>
      <c r="CE84" s="293"/>
      <c r="CF84" s="156">
        <f>IF(F91=0,0,CB84-BS84)</f>
        <v>0</v>
      </c>
      <c r="CG84" s="156"/>
      <c r="CH84" s="154"/>
      <c r="CI84" s="154"/>
      <c r="CJ84" s="154"/>
      <c r="CK84" s="57"/>
    </row>
    <row r="85" spans="1:89" ht="14.45" customHeight="1">
      <c r="A85" s="94"/>
      <c r="B85" s="275" t="s">
        <v>32</v>
      </c>
      <c r="C85" s="276"/>
      <c r="D85" s="70"/>
      <c r="E85" s="71" t="s">
        <v>33</v>
      </c>
      <c r="F85" s="70"/>
      <c r="G85" s="72" t="s">
        <v>34</v>
      </c>
      <c r="H85" s="277"/>
      <c r="I85" s="277"/>
      <c r="J85" s="277"/>
      <c r="K85" s="277"/>
      <c r="L85" s="277"/>
      <c r="M85" s="277"/>
      <c r="N85" s="277"/>
      <c r="O85" s="278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80"/>
      <c r="AC85" s="280"/>
      <c r="AD85" s="280"/>
      <c r="AE85" s="280"/>
      <c r="AF85" s="281"/>
      <c r="AG85" s="281"/>
      <c r="AH85" s="281"/>
      <c r="AI85" s="281"/>
      <c r="AJ85" s="18"/>
      <c r="BL85" s="154">
        <v>13</v>
      </c>
      <c r="BM85" s="155"/>
      <c r="BN85" s="156">
        <f>IF(B93="昭和",D93+1925,IF(B93="平成",D93+1988,))</f>
        <v>1988</v>
      </c>
      <c r="BO85" s="156"/>
      <c r="BP85" s="156">
        <f t="shared" si="4"/>
        <v>23856</v>
      </c>
      <c r="BQ85" s="156"/>
      <c r="BR85" s="156"/>
      <c r="BS85" s="290">
        <f>BP85+F93</f>
        <v>23856</v>
      </c>
      <c r="BT85" s="290"/>
      <c r="BU85" s="290"/>
      <c r="BV85" s="302"/>
      <c r="BW85" s="156">
        <f>IF(B94="昭和",D94+1925,IF(B94="平成",D94+1988,))</f>
        <v>1988</v>
      </c>
      <c r="BX85" s="156"/>
      <c r="BY85" s="290">
        <f t="shared" si="3"/>
        <v>23856</v>
      </c>
      <c r="BZ85" s="290"/>
      <c r="CA85" s="290"/>
      <c r="CB85" s="156">
        <f>IF(BW85=0,0,BY85+F94+1)</f>
        <v>23857</v>
      </c>
      <c r="CC85" s="156"/>
      <c r="CD85" s="156"/>
      <c r="CE85" s="293"/>
      <c r="CF85" s="156">
        <f>IF(F93=0,0,CB85-BS85)</f>
        <v>0</v>
      </c>
      <c r="CG85" s="156"/>
      <c r="CH85" s="154"/>
      <c r="CI85" s="154"/>
      <c r="CJ85" s="154"/>
    </row>
    <row r="86" spans="1:89" ht="14.45" customHeight="1">
      <c r="A86" s="94"/>
      <c r="B86" s="282" t="s">
        <v>32</v>
      </c>
      <c r="C86" s="283"/>
      <c r="D86" s="20"/>
      <c r="E86" s="73" t="s">
        <v>33</v>
      </c>
      <c r="F86" s="74"/>
      <c r="G86" s="75" t="s">
        <v>34</v>
      </c>
      <c r="H86" s="277"/>
      <c r="I86" s="277"/>
      <c r="J86" s="277"/>
      <c r="K86" s="277"/>
      <c r="L86" s="277"/>
      <c r="M86" s="277"/>
      <c r="N86" s="277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80"/>
      <c r="AC86" s="280"/>
      <c r="AD86" s="280"/>
      <c r="AE86" s="280"/>
      <c r="AF86" s="281"/>
      <c r="AG86" s="281"/>
      <c r="AH86" s="281"/>
      <c r="AI86" s="281"/>
      <c r="AJ86" s="18"/>
      <c r="BL86" s="154">
        <v>14</v>
      </c>
      <c r="BM86" s="155"/>
      <c r="BN86" s="156">
        <f>IF(B95="昭和",D95+1925,IF(B95="平成",D95+1988,))</f>
        <v>1988</v>
      </c>
      <c r="BO86" s="156"/>
      <c r="BP86" s="156">
        <f t="shared" si="4"/>
        <v>23856</v>
      </c>
      <c r="BQ86" s="156"/>
      <c r="BR86" s="156"/>
      <c r="BS86" s="290">
        <f>BP86+F95</f>
        <v>23856</v>
      </c>
      <c r="BT86" s="290"/>
      <c r="BU86" s="290"/>
      <c r="BV86" s="302"/>
      <c r="BW86" s="156">
        <f>IF(B96="昭和",D96+1925,IF(B96="平成",D96+1988,))</f>
        <v>1988</v>
      </c>
      <c r="BX86" s="156"/>
      <c r="BY86" s="290">
        <f t="shared" si="3"/>
        <v>23856</v>
      </c>
      <c r="BZ86" s="290"/>
      <c r="CA86" s="290"/>
      <c r="CB86" s="156">
        <f>IF(BW86=0,0,BY86+F96+1)</f>
        <v>23857</v>
      </c>
      <c r="CC86" s="156"/>
      <c r="CD86" s="156"/>
      <c r="CE86" s="293"/>
      <c r="CF86" s="156">
        <f>IF(F95=0,0,CB86-BS86)</f>
        <v>0</v>
      </c>
      <c r="CG86" s="156"/>
      <c r="CH86" s="154"/>
      <c r="CI86" s="154"/>
      <c r="CJ86" s="154"/>
    </row>
    <row r="87" spans="1:89" ht="14.45" customHeight="1">
      <c r="A87" s="94"/>
      <c r="B87" s="275" t="s">
        <v>32</v>
      </c>
      <c r="C87" s="276"/>
      <c r="D87" s="70"/>
      <c r="E87" s="71" t="s">
        <v>33</v>
      </c>
      <c r="F87" s="70"/>
      <c r="G87" s="72" t="s">
        <v>34</v>
      </c>
      <c r="H87" s="277"/>
      <c r="I87" s="277"/>
      <c r="J87" s="277"/>
      <c r="K87" s="277"/>
      <c r="L87" s="277"/>
      <c r="M87" s="277"/>
      <c r="N87" s="277"/>
      <c r="O87" s="278"/>
      <c r="P87" s="279"/>
      <c r="Q87" s="279"/>
      <c r="R87" s="279"/>
      <c r="S87" s="279"/>
      <c r="T87" s="279"/>
      <c r="U87" s="279"/>
      <c r="V87" s="279"/>
      <c r="W87" s="279"/>
      <c r="X87" s="279"/>
      <c r="Y87" s="279"/>
      <c r="Z87" s="279"/>
      <c r="AA87" s="279"/>
      <c r="AB87" s="280"/>
      <c r="AC87" s="280"/>
      <c r="AD87" s="280"/>
      <c r="AE87" s="280"/>
      <c r="AF87" s="281"/>
      <c r="AG87" s="281"/>
      <c r="AH87" s="281"/>
      <c r="AI87" s="281"/>
      <c r="AJ87" s="18"/>
      <c r="BL87" s="154">
        <v>15</v>
      </c>
      <c r="BM87" s="155"/>
      <c r="BN87" s="156">
        <f>IF(B97="昭和",D97+1925,IF(B97="平成",D97+1988,))</f>
        <v>1988</v>
      </c>
      <c r="BO87" s="156"/>
      <c r="BP87" s="156">
        <f t="shared" si="4"/>
        <v>23856</v>
      </c>
      <c r="BQ87" s="156"/>
      <c r="BR87" s="156"/>
      <c r="BS87" s="290">
        <f>BP87+F97</f>
        <v>23856</v>
      </c>
      <c r="BT87" s="290"/>
      <c r="BU87" s="290"/>
      <c r="BV87" s="302"/>
      <c r="BW87" s="156">
        <f>IF(B98="昭和",D98+1925,IF(B98="平成",D98+1988,))</f>
        <v>1988</v>
      </c>
      <c r="BX87" s="156"/>
      <c r="BY87" s="290">
        <f t="shared" si="3"/>
        <v>23856</v>
      </c>
      <c r="BZ87" s="290"/>
      <c r="CA87" s="290"/>
      <c r="CB87" s="156">
        <f>IF(BW87=0,0,BY87+F98+1)</f>
        <v>23857</v>
      </c>
      <c r="CC87" s="156"/>
      <c r="CD87" s="156"/>
      <c r="CE87" s="293"/>
      <c r="CF87" s="156">
        <f>IF(F97=0,0,CB87-BS87)</f>
        <v>0</v>
      </c>
      <c r="CG87" s="156"/>
      <c r="CH87" s="154"/>
      <c r="CI87" s="154"/>
      <c r="CJ87" s="154"/>
    </row>
    <row r="88" spans="1:89" ht="14.45" customHeight="1">
      <c r="A88" s="94"/>
      <c r="B88" s="282" t="s">
        <v>32</v>
      </c>
      <c r="C88" s="283"/>
      <c r="D88" s="20"/>
      <c r="E88" s="73" t="s">
        <v>33</v>
      </c>
      <c r="F88" s="74"/>
      <c r="G88" s="75" t="s">
        <v>34</v>
      </c>
      <c r="H88" s="277"/>
      <c r="I88" s="277"/>
      <c r="J88" s="277"/>
      <c r="K88" s="277"/>
      <c r="L88" s="277"/>
      <c r="M88" s="277"/>
      <c r="N88" s="277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80"/>
      <c r="AC88" s="280"/>
      <c r="AD88" s="280"/>
      <c r="AE88" s="280"/>
      <c r="AF88" s="281"/>
      <c r="AG88" s="281"/>
      <c r="AH88" s="281"/>
      <c r="AI88" s="281"/>
      <c r="AJ88" s="18"/>
      <c r="BL88" s="154">
        <v>16</v>
      </c>
      <c r="BM88" s="155"/>
      <c r="BN88" s="156">
        <f>IF(B99="昭和",D99+1925,IF(B99="平成",D99+1988,))</f>
        <v>1988</v>
      </c>
      <c r="BO88" s="156"/>
      <c r="BP88" s="156">
        <f t="shared" si="4"/>
        <v>23856</v>
      </c>
      <c r="BQ88" s="156"/>
      <c r="BR88" s="156"/>
      <c r="BS88" s="290">
        <f>BP88+F99</f>
        <v>23856</v>
      </c>
      <c r="BT88" s="290"/>
      <c r="BU88" s="290"/>
      <c r="BV88" s="302"/>
      <c r="BW88" s="156">
        <f>IF(B100="昭和",D100+1925,IF(B100="平成",D100+1988,))</f>
        <v>1988</v>
      </c>
      <c r="BX88" s="156"/>
      <c r="BY88" s="290">
        <f t="shared" si="3"/>
        <v>23856</v>
      </c>
      <c r="BZ88" s="290"/>
      <c r="CA88" s="290"/>
      <c r="CB88" s="156">
        <f>IF(BW88=0,0,BY88+F100+1)</f>
        <v>23857</v>
      </c>
      <c r="CC88" s="156"/>
      <c r="CD88" s="156"/>
      <c r="CE88" s="293"/>
      <c r="CF88" s="156">
        <f>IF(F99=0,0,CB88-BS88)</f>
        <v>0</v>
      </c>
      <c r="CG88" s="156"/>
      <c r="CH88" s="154"/>
      <c r="CI88" s="154"/>
      <c r="CJ88" s="154"/>
    </row>
    <row r="89" spans="1:89" ht="14.45" customHeight="1">
      <c r="A89" s="94"/>
      <c r="B89" s="275" t="s">
        <v>32</v>
      </c>
      <c r="C89" s="276"/>
      <c r="D89" s="70"/>
      <c r="E89" s="71" t="s">
        <v>33</v>
      </c>
      <c r="F89" s="70"/>
      <c r="G89" s="72" t="s">
        <v>34</v>
      </c>
      <c r="H89" s="277"/>
      <c r="I89" s="277"/>
      <c r="J89" s="277"/>
      <c r="K89" s="277"/>
      <c r="L89" s="277"/>
      <c r="M89" s="277"/>
      <c r="N89" s="277"/>
      <c r="O89" s="278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80"/>
      <c r="AC89" s="280"/>
      <c r="AD89" s="280"/>
      <c r="AE89" s="280"/>
      <c r="AF89" s="281"/>
      <c r="AG89" s="281"/>
      <c r="AH89" s="281"/>
      <c r="AI89" s="281"/>
      <c r="AJ89" s="18"/>
      <c r="BL89" s="154">
        <v>17</v>
      </c>
      <c r="BM89" s="155"/>
      <c r="BN89" s="156">
        <f>IF(B101="昭和",D101+1925,IF(B101="平成",D101+1988,))</f>
        <v>1988</v>
      </c>
      <c r="BO89" s="156"/>
      <c r="BP89" s="156">
        <f t="shared" si="4"/>
        <v>23856</v>
      </c>
      <c r="BQ89" s="156"/>
      <c r="BR89" s="156"/>
      <c r="BS89" s="290">
        <f>BP89+F101</f>
        <v>23856</v>
      </c>
      <c r="BT89" s="290"/>
      <c r="BU89" s="290"/>
      <c r="BV89" s="302"/>
      <c r="BW89" s="156">
        <f>IF(B102="昭和",D102+1925,IF(B102="平成",D102+1988,))</f>
        <v>1988</v>
      </c>
      <c r="BX89" s="156"/>
      <c r="BY89" s="290">
        <f t="shared" si="3"/>
        <v>23856</v>
      </c>
      <c r="BZ89" s="290"/>
      <c r="CA89" s="290"/>
      <c r="CB89" s="156">
        <f>IF(BW89=0,0,BY89+F102+1)</f>
        <v>23857</v>
      </c>
      <c r="CC89" s="156"/>
      <c r="CD89" s="156"/>
      <c r="CE89" s="293"/>
      <c r="CF89" s="156">
        <f>IF(F101=0,0,CB89-BS89)</f>
        <v>0</v>
      </c>
      <c r="CG89" s="156"/>
      <c r="CH89" s="154"/>
      <c r="CI89" s="154"/>
      <c r="CJ89" s="154"/>
    </row>
    <row r="90" spans="1:89" ht="14.45" customHeight="1">
      <c r="A90" s="94"/>
      <c r="B90" s="282" t="s">
        <v>32</v>
      </c>
      <c r="C90" s="283"/>
      <c r="D90" s="20"/>
      <c r="E90" s="73" t="s">
        <v>33</v>
      </c>
      <c r="F90" s="74"/>
      <c r="G90" s="75" t="s">
        <v>34</v>
      </c>
      <c r="H90" s="277"/>
      <c r="I90" s="277"/>
      <c r="J90" s="277"/>
      <c r="K90" s="277"/>
      <c r="L90" s="277"/>
      <c r="M90" s="277"/>
      <c r="N90" s="277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80"/>
      <c r="AC90" s="280"/>
      <c r="AD90" s="280"/>
      <c r="AE90" s="280"/>
      <c r="AF90" s="281"/>
      <c r="AG90" s="281"/>
      <c r="AH90" s="281"/>
      <c r="AI90" s="281"/>
      <c r="AJ90" s="18"/>
      <c r="BL90" s="154">
        <v>18</v>
      </c>
      <c r="BM90" s="155"/>
      <c r="BN90" s="156">
        <f>IF(B103="昭和",D103+1925,IF(B103="平成",D103+1988,))</f>
        <v>1988</v>
      </c>
      <c r="BO90" s="156"/>
      <c r="BP90" s="156">
        <f t="shared" si="4"/>
        <v>23856</v>
      </c>
      <c r="BQ90" s="156"/>
      <c r="BR90" s="156"/>
      <c r="BS90" s="290">
        <f>BP90+F103</f>
        <v>23856</v>
      </c>
      <c r="BT90" s="290"/>
      <c r="BU90" s="290"/>
      <c r="BV90" s="302"/>
      <c r="BW90" s="156">
        <f>IF(B104="昭和",D104+1925,IF(B104="平成",D104+1988,))</f>
        <v>1988</v>
      </c>
      <c r="BX90" s="156"/>
      <c r="BY90" s="290">
        <f t="shared" si="3"/>
        <v>23856</v>
      </c>
      <c r="BZ90" s="290"/>
      <c r="CA90" s="290"/>
      <c r="CB90" s="156">
        <f>IF(BW90=0,0,BY90+F104+1)</f>
        <v>23857</v>
      </c>
      <c r="CC90" s="156"/>
      <c r="CD90" s="156"/>
      <c r="CE90" s="293"/>
      <c r="CF90" s="156">
        <f>IF(F103=0,0,CB90-BS90)</f>
        <v>0</v>
      </c>
      <c r="CG90" s="156"/>
      <c r="CH90" s="154"/>
      <c r="CI90" s="154"/>
      <c r="CJ90" s="154"/>
    </row>
    <row r="91" spans="1:89" ht="14.45" customHeight="1">
      <c r="A91" s="94"/>
      <c r="B91" s="275" t="s">
        <v>32</v>
      </c>
      <c r="C91" s="276"/>
      <c r="D91" s="70"/>
      <c r="E91" s="71" t="s">
        <v>33</v>
      </c>
      <c r="F91" s="70"/>
      <c r="G91" s="72" t="s">
        <v>34</v>
      </c>
      <c r="H91" s="277"/>
      <c r="I91" s="277"/>
      <c r="J91" s="277"/>
      <c r="K91" s="277"/>
      <c r="L91" s="277"/>
      <c r="M91" s="277"/>
      <c r="N91" s="277"/>
      <c r="O91" s="278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80"/>
      <c r="AC91" s="280"/>
      <c r="AD91" s="280"/>
      <c r="AE91" s="280"/>
      <c r="AF91" s="281"/>
      <c r="AG91" s="281"/>
      <c r="AH91" s="281"/>
      <c r="AI91" s="281"/>
      <c r="AJ91" s="18"/>
      <c r="BL91" s="154">
        <v>19</v>
      </c>
      <c r="BM91" s="155"/>
      <c r="BN91" s="156">
        <f>IF(B105="昭和",D105+1925,IF(B105="平成",D105+1988,))</f>
        <v>1988</v>
      </c>
      <c r="BO91" s="156"/>
      <c r="BP91" s="156">
        <f t="shared" si="4"/>
        <v>23856</v>
      </c>
      <c r="BQ91" s="156"/>
      <c r="BR91" s="156"/>
      <c r="BS91" s="290">
        <f>BP91+F105</f>
        <v>23856</v>
      </c>
      <c r="BT91" s="290"/>
      <c r="BU91" s="290"/>
      <c r="BV91" s="302"/>
      <c r="BW91" s="156">
        <f>IF(B106="昭和",D106+1925,IF(B106="平成",D106+1988,))</f>
        <v>1988</v>
      </c>
      <c r="BX91" s="156"/>
      <c r="BY91" s="290">
        <f t="shared" si="3"/>
        <v>23856</v>
      </c>
      <c r="BZ91" s="290"/>
      <c r="CA91" s="290"/>
      <c r="CB91" s="156">
        <f>IF(BW91=0,0,BY91+F106+1)</f>
        <v>23857</v>
      </c>
      <c r="CC91" s="156"/>
      <c r="CD91" s="156"/>
      <c r="CE91" s="293"/>
      <c r="CF91" s="156">
        <f>IF(F105=0,0,CB91-BS91)</f>
        <v>0</v>
      </c>
      <c r="CG91" s="156"/>
      <c r="CH91" s="154"/>
      <c r="CI91" s="154"/>
      <c r="CJ91" s="154"/>
    </row>
    <row r="92" spans="1:89" ht="14.45" customHeight="1">
      <c r="A92" s="94"/>
      <c r="B92" s="282" t="s">
        <v>32</v>
      </c>
      <c r="C92" s="283"/>
      <c r="D92" s="20"/>
      <c r="E92" s="73" t="s">
        <v>33</v>
      </c>
      <c r="F92" s="74"/>
      <c r="G92" s="75" t="s">
        <v>34</v>
      </c>
      <c r="H92" s="277"/>
      <c r="I92" s="277"/>
      <c r="J92" s="277"/>
      <c r="K92" s="277"/>
      <c r="L92" s="277"/>
      <c r="M92" s="277"/>
      <c r="N92" s="277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80"/>
      <c r="AC92" s="280"/>
      <c r="AD92" s="280"/>
      <c r="AE92" s="280"/>
      <c r="AF92" s="281"/>
      <c r="AG92" s="281"/>
      <c r="AH92" s="281"/>
      <c r="AI92" s="281"/>
      <c r="AJ92" s="18"/>
      <c r="BL92" s="154">
        <v>20</v>
      </c>
      <c r="BM92" s="155"/>
      <c r="BN92" s="156">
        <f>IF(B107="昭和",D107+1925,IF(B107="平成",D107+1988,))</f>
        <v>1988</v>
      </c>
      <c r="BO92" s="156"/>
      <c r="BP92" s="156">
        <f t="shared" si="4"/>
        <v>23856</v>
      </c>
      <c r="BQ92" s="156"/>
      <c r="BR92" s="156"/>
      <c r="BS92" s="290">
        <f>BP92+F107</f>
        <v>23856</v>
      </c>
      <c r="BT92" s="290"/>
      <c r="BU92" s="290"/>
      <c r="BV92" s="302"/>
      <c r="BW92" s="156">
        <f>IF(B108="昭和",D108+1925,IF(B108="平成",D108+1988,))</f>
        <v>1988</v>
      </c>
      <c r="BX92" s="156"/>
      <c r="BY92" s="290">
        <f t="shared" si="3"/>
        <v>23856</v>
      </c>
      <c r="BZ92" s="290"/>
      <c r="CA92" s="290"/>
      <c r="CB92" s="156">
        <f>IF(BW92=0,0,BY92+F108+1)</f>
        <v>23857</v>
      </c>
      <c r="CC92" s="156"/>
      <c r="CD92" s="156"/>
      <c r="CE92" s="293"/>
      <c r="CF92" s="156">
        <f>IF(F107=0,0,CB92-BS92)</f>
        <v>0</v>
      </c>
      <c r="CG92" s="156"/>
      <c r="CH92" s="154"/>
      <c r="CI92" s="154"/>
      <c r="CJ92" s="154"/>
    </row>
    <row r="93" spans="1:89" ht="14.45" customHeight="1">
      <c r="A93" s="94"/>
      <c r="B93" s="275" t="s">
        <v>32</v>
      </c>
      <c r="C93" s="276"/>
      <c r="D93" s="70"/>
      <c r="E93" s="71" t="s">
        <v>33</v>
      </c>
      <c r="F93" s="70"/>
      <c r="G93" s="72" t="s">
        <v>34</v>
      </c>
      <c r="H93" s="277"/>
      <c r="I93" s="277"/>
      <c r="J93" s="277"/>
      <c r="K93" s="277"/>
      <c r="L93" s="277"/>
      <c r="M93" s="277"/>
      <c r="N93" s="277"/>
      <c r="O93" s="278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79"/>
      <c r="AA93" s="279"/>
      <c r="AB93" s="280"/>
      <c r="AC93" s="280"/>
      <c r="AD93" s="280"/>
      <c r="AE93" s="280"/>
      <c r="AF93" s="281"/>
      <c r="AG93" s="281"/>
      <c r="AH93" s="281"/>
      <c r="AI93" s="281"/>
      <c r="AJ93" s="18"/>
      <c r="BL93" s="154">
        <v>21</v>
      </c>
      <c r="BM93" s="155"/>
      <c r="BN93" s="156">
        <f>IF(B109="昭和",D109+1925,IF(B109="平成",D109+1988,))</f>
        <v>1988</v>
      </c>
      <c r="BO93" s="156"/>
      <c r="BP93" s="156">
        <f t="shared" si="4"/>
        <v>23856</v>
      </c>
      <c r="BQ93" s="156"/>
      <c r="BR93" s="156"/>
      <c r="BS93" s="290">
        <f>BP93+F109</f>
        <v>23856</v>
      </c>
      <c r="BT93" s="290"/>
      <c r="BU93" s="290"/>
      <c r="BV93" s="302"/>
      <c r="BW93" s="156">
        <f>IF(B110="昭和",D110+1925,IF(B110="平成",D110+1988,))</f>
        <v>1988</v>
      </c>
      <c r="BX93" s="156"/>
      <c r="BY93" s="290">
        <f t="shared" si="3"/>
        <v>23856</v>
      </c>
      <c r="BZ93" s="290"/>
      <c r="CA93" s="290"/>
      <c r="CB93" s="156">
        <f>IF(BW93=0,0,BY93+F110+1)</f>
        <v>23857</v>
      </c>
      <c r="CC93" s="156"/>
      <c r="CD93" s="156"/>
      <c r="CE93" s="293"/>
      <c r="CF93" s="156">
        <f>IF(F109=0,0,CB93-BS93)</f>
        <v>0</v>
      </c>
      <c r="CG93" s="156"/>
      <c r="CH93" s="154"/>
      <c r="CI93" s="154"/>
      <c r="CJ93" s="154"/>
    </row>
    <row r="94" spans="1:89" ht="14.45" customHeight="1">
      <c r="A94" s="94"/>
      <c r="B94" s="282" t="s">
        <v>32</v>
      </c>
      <c r="C94" s="283"/>
      <c r="D94" s="20"/>
      <c r="E94" s="73" t="s">
        <v>33</v>
      </c>
      <c r="F94" s="74"/>
      <c r="G94" s="75" t="s">
        <v>34</v>
      </c>
      <c r="H94" s="277"/>
      <c r="I94" s="277"/>
      <c r="J94" s="277"/>
      <c r="K94" s="277"/>
      <c r="L94" s="277"/>
      <c r="M94" s="277"/>
      <c r="N94" s="277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80"/>
      <c r="AC94" s="280"/>
      <c r="AD94" s="280"/>
      <c r="AE94" s="280"/>
      <c r="AF94" s="281"/>
      <c r="AG94" s="281"/>
      <c r="AH94" s="281"/>
      <c r="AI94" s="281"/>
      <c r="AJ94" s="18"/>
      <c r="BL94" s="154">
        <v>22</v>
      </c>
      <c r="BM94" s="155"/>
      <c r="BN94" s="156">
        <f>IF(B111="昭和",D111+1925,IF(B111="平成",D111+1988,))</f>
        <v>1988</v>
      </c>
      <c r="BO94" s="156"/>
      <c r="BP94" s="156">
        <f t="shared" si="4"/>
        <v>23856</v>
      </c>
      <c r="BQ94" s="156"/>
      <c r="BR94" s="156"/>
      <c r="BS94" s="290">
        <f>BP94+F111</f>
        <v>23856</v>
      </c>
      <c r="BT94" s="290"/>
      <c r="BU94" s="290"/>
      <c r="BV94" s="302"/>
      <c r="BW94" s="156">
        <f>IF(B112="昭和",D112+1925,IF(B112="平成",D112+1988,))</f>
        <v>1988</v>
      </c>
      <c r="BX94" s="156"/>
      <c r="BY94" s="290">
        <f t="shared" si="3"/>
        <v>23856</v>
      </c>
      <c r="BZ94" s="290"/>
      <c r="CA94" s="290"/>
      <c r="CB94" s="156">
        <f>IF(BW94=0,0,BY94+F112+1)</f>
        <v>23857</v>
      </c>
      <c r="CC94" s="156"/>
      <c r="CD94" s="156"/>
      <c r="CE94" s="293"/>
      <c r="CF94" s="156">
        <f>IF(F111=0,0,CB94-BS94)</f>
        <v>0</v>
      </c>
      <c r="CG94" s="156"/>
      <c r="CH94" s="154"/>
      <c r="CI94" s="154"/>
      <c r="CJ94" s="154"/>
    </row>
    <row r="95" spans="1:89" ht="14.45" customHeight="1">
      <c r="A95" s="94"/>
      <c r="B95" s="275" t="s">
        <v>32</v>
      </c>
      <c r="C95" s="276"/>
      <c r="D95" s="70"/>
      <c r="E95" s="71" t="s">
        <v>33</v>
      </c>
      <c r="F95" s="70"/>
      <c r="G95" s="72" t="s">
        <v>34</v>
      </c>
      <c r="H95" s="277"/>
      <c r="I95" s="277"/>
      <c r="J95" s="277"/>
      <c r="K95" s="277"/>
      <c r="L95" s="277"/>
      <c r="M95" s="277"/>
      <c r="N95" s="277"/>
      <c r="O95" s="278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80"/>
      <c r="AC95" s="280"/>
      <c r="AD95" s="280"/>
      <c r="AE95" s="280"/>
      <c r="AF95" s="281"/>
      <c r="AG95" s="281"/>
      <c r="AH95" s="281"/>
      <c r="AI95" s="281"/>
      <c r="AJ95" s="18"/>
      <c r="BL95" s="154">
        <v>23</v>
      </c>
      <c r="BM95" s="155"/>
      <c r="BN95" s="156">
        <f>IF(B113="昭和",D113+1925,IF(B113="平成",D113+1988,))</f>
        <v>1988</v>
      </c>
      <c r="BO95" s="156"/>
      <c r="BP95" s="156">
        <f t="shared" si="4"/>
        <v>23856</v>
      </c>
      <c r="BQ95" s="156"/>
      <c r="BR95" s="156"/>
      <c r="BS95" s="290">
        <f>BP95+F113</f>
        <v>23856</v>
      </c>
      <c r="BT95" s="290"/>
      <c r="BU95" s="290"/>
      <c r="BV95" s="302"/>
      <c r="BW95" s="156">
        <f>IF(B114="昭和",D114+1925,IF(B114="平成",D114+1988,))</f>
        <v>1988</v>
      </c>
      <c r="BX95" s="156"/>
      <c r="BY95" s="290">
        <f t="shared" si="3"/>
        <v>23856</v>
      </c>
      <c r="BZ95" s="290"/>
      <c r="CA95" s="290"/>
      <c r="CB95" s="156">
        <f>IF(BW95=0,0,BY95+F114+1)</f>
        <v>23857</v>
      </c>
      <c r="CC95" s="156"/>
      <c r="CD95" s="156"/>
      <c r="CE95" s="293"/>
      <c r="CF95" s="156">
        <f>IF(F113=0,0,CB95-BS95)</f>
        <v>0</v>
      </c>
      <c r="CG95" s="156"/>
      <c r="CH95" s="154"/>
      <c r="CI95" s="154"/>
      <c r="CJ95" s="154"/>
    </row>
    <row r="96" spans="1:89" ht="14.45" customHeight="1">
      <c r="A96" s="94"/>
      <c r="B96" s="282" t="s">
        <v>32</v>
      </c>
      <c r="C96" s="283"/>
      <c r="D96" s="20"/>
      <c r="E96" s="73" t="s">
        <v>33</v>
      </c>
      <c r="F96" s="74"/>
      <c r="G96" s="75" t="s">
        <v>34</v>
      </c>
      <c r="H96" s="277"/>
      <c r="I96" s="277"/>
      <c r="J96" s="277"/>
      <c r="K96" s="277"/>
      <c r="L96" s="277"/>
      <c r="M96" s="277"/>
      <c r="N96" s="277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80"/>
      <c r="AC96" s="280"/>
      <c r="AD96" s="280"/>
      <c r="AE96" s="280"/>
      <c r="AF96" s="281"/>
      <c r="AG96" s="281"/>
      <c r="AH96" s="281"/>
      <c r="AI96" s="281"/>
      <c r="AJ96" s="18"/>
      <c r="BL96" s="154">
        <v>24</v>
      </c>
      <c r="BM96" s="155"/>
      <c r="BN96" s="156">
        <f>IF(B115="昭和",D115+1925,IF(B115="平成",D115+1988,))</f>
        <v>1988</v>
      </c>
      <c r="BO96" s="156"/>
      <c r="BP96" s="156">
        <f t="shared" si="4"/>
        <v>23856</v>
      </c>
      <c r="BQ96" s="156"/>
      <c r="BR96" s="156"/>
      <c r="BS96" s="290">
        <f>BP96+F115</f>
        <v>23856</v>
      </c>
      <c r="BT96" s="290"/>
      <c r="BU96" s="290"/>
      <c r="BV96" s="302"/>
      <c r="BW96" s="156">
        <f>IF(B116="昭和",D116+1925,IF(B116="平成",D116+1988,))</f>
        <v>1988</v>
      </c>
      <c r="BX96" s="156"/>
      <c r="BY96" s="290">
        <f t="shared" si="3"/>
        <v>23856</v>
      </c>
      <c r="BZ96" s="290"/>
      <c r="CA96" s="290"/>
      <c r="CB96" s="156">
        <f>IF(BW96=0,0,BY96+F116+1)</f>
        <v>23857</v>
      </c>
      <c r="CC96" s="156"/>
      <c r="CD96" s="156"/>
      <c r="CE96" s="293"/>
      <c r="CF96" s="156">
        <f>IF(F115=0,0,CB96-BS96)</f>
        <v>0</v>
      </c>
      <c r="CG96" s="156"/>
      <c r="CH96" s="154"/>
      <c r="CI96" s="154"/>
      <c r="CJ96" s="154"/>
    </row>
    <row r="97" spans="1:88" ht="14.45" customHeight="1">
      <c r="A97" s="94"/>
      <c r="B97" s="275" t="s">
        <v>32</v>
      </c>
      <c r="C97" s="276"/>
      <c r="D97" s="70"/>
      <c r="E97" s="71" t="s">
        <v>33</v>
      </c>
      <c r="F97" s="70"/>
      <c r="G97" s="72" t="s">
        <v>34</v>
      </c>
      <c r="H97" s="277"/>
      <c r="I97" s="277"/>
      <c r="J97" s="277"/>
      <c r="K97" s="277"/>
      <c r="L97" s="277"/>
      <c r="M97" s="277"/>
      <c r="N97" s="277"/>
      <c r="O97" s="278"/>
      <c r="P97" s="279"/>
      <c r="Q97" s="279"/>
      <c r="R97" s="279"/>
      <c r="S97" s="279"/>
      <c r="T97" s="279"/>
      <c r="U97" s="279"/>
      <c r="V97" s="279"/>
      <c r="W97" s="279"/>
      <c r="X97" s="279"/>
      <c r="Y97" s="279"/>
      <c r="Z97" s="279"/>
      <c r="AA97" s="279"/>
      <c r="AB97" s="280"/>
      <c r="AC97" s="280"/>
      <c r="AD97" s="280"/>
      <c r="AE97" s="280"/>
      <c r="AF97" s="281"/>
      <c r="AG97" s="281"/>
      <c r="AH97" s="281"/>
      <c r="AI97" s="281"/>
      <c r="AJ97" s="18"/>
      <c r="BL97" s="154"/>
      <c r="BM97" s="155"/>
      <c r="BN97" s="156"/>
      <c r="BO97" s="156"/>
      <c r="BP97" s="156"/>
      <c r="BQ97" s="156"/>
      <c r="BR97" s="156"/>
      <c r="BS97" s="290"/>
      <c r="BT97" s="290"/>
      <c r="BU97" s="290"/>
      <c r="BV97" s="302"/>
      <c r="BW97" s="156"/>
      <c r="BX97" s="156"/>
      <c r="BY97" s="290"/>
      <c r="BZ97" s="290"/>
      <c r="CA97" s="290"/>
      <c r="CB97" s="156"/>
      <c r="CC97" s="156"/>
      <c r="CD97" s="156"/>
      <c r="CE97" s="293"/>
      <c r="CF97" s="156"/>
      <c r="CG97" s="156"/>
      <c r="CH97" s="154"/>
      <c r="CI97" s="154"/>
      <c r="CJ97" s="154"/>
    </row>
    <row r="98" spans="1:88" ht="14.45" customHeight="1">
      <c r="A98" s="94"/>
      <c r="B98" s="282" t="s">
        <v>32</v>
      </c>
      <c r="C98" s="283"/>
      <c r="D98" s="20"/>
      <c r="E98" s="73" t="s">
        <v>33</v>
      </c>
      <c r="F98" s="74"/>
      <c r="G98" s="75" t="s">
        <v>34</v>
      </c>
      <c r="H98" s="277"/>
      <c r="I98" s="277"/>
      <c r="J98" s="277"/>
      <c r="K98" s="277"/>
      <c r="L98" s="277"/>
      <c r="M98" s="277"/>
      <c r="N98" s="277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80"/>
      <c r="AC98" s="280"/>
      <c r="AD98" s="280"/>
      <c r="AE98" s="280"/>
      <c r="AF98" s="281"/>
      <c r="AG98" s="281"/>
      <c r="AH98" s="281"/>
      <c r="AI98" s="281"/>
      <c r="AJ98" s="18"/>
      <c r="BL98" s="154"/>
      <c r="BM98" s="155"/>
      <c r="BN98" s="156"/>
      <c r="BO98" s="156"/>
      <c r="BP98" s="156"/>
      <c r="BQ98" s="156"/>
      <c r="BR98" s="156"/>
      <c r="BS98" s="290"/>
      <c r="BT98" s="290"/>
      <c r="BU98" s="290"/>
      <c r="BV98" s="302"/>
      <c r="BW98" s="156"/>
      <c r="BX98" s="156"/>
      <c r="BY98" s="290"/>
      <c r="BZ98" s="290"/>
      <c r="CA98" s="290"/>
      <c r="CB98" s="156"/>
      <c r="CC98" s="156"/>
      <c r="CD98" s="156"/>
      <c r="CE98" s="293"/>
      <c r="CF98" s="156"/>
      <c r="CG98" s="156"/>
      <c r="CH98" s="154"/>
      <c r="CI98" s="154"/>
      <c r="CJ98" s="154"/>
    </row>
    <row r="99" spans="1:88" ht="14.45" customHeight="1">
      <c r="A99" s="94"/>
      <c r="B99" s="275" t="s">
        <v>32</v>
      </c>
      <c r="C99" s="276"/>
      <c r="D99" s="70"/>
      <c r="E99" s="71" t="s">
        <v>33</v>
      </c>
      <c r="F99" s="70"/>
      <c r="G99" s="72" t="s">
        <v>34</v>
      </c>
      <c r="H99" s="277"/>
      <c r="I99" s="277"/>
      <c r="J99" s="277"/>
      <c r="K99" s="277"/>
      <c r="L99" s="277"/>
      <c r="M99" s="277"/>
      <c r="N99" s="277"/>
      <c r="O99" s="278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80"/>
      <c r="AC99" s="280"/>
      <c r="AD99" s="280"/>
      <c r="AE99" s="280"/>
      <c r="AF99" s="281"/>
      <c r="AG99" s="281"/>
      <c r="AH99" s="281"/>
      <c r="AI99" s="281"/>
      <c r="AJ99" s="18"/>
      <c r="BL99" s="154"/>
      <c r="BM99" s="155"/>
      <c r="BN99" s="156"/>
      <c r="BO99" s="156"/>
      <c r="BP99" s="156"/>
      <c r="BQ99" s="156"/>
      <c r="BR99" s="156"/>
      <c r="BS99" s="290"/>
      <c r="BT99" s="290"/>
      <c r="BU99" s="290"/>
      <c r="BV99" s="302"/>
      <c r="BW99" s="156"/>
      <c r="BX99" s="156"/>
      <c r="BY99" s="290"/>
      <c r="BZ99" s="290"/>
      <c r="CA99" s="290"/>
      <c r="CB99" s="156"/>
      <c r="CC99" s="156"/>
      <c r="CD99" s="156"/>
      <c r="CE99" s="293"/>
      <c r="CF99" s="156"/>
      <c r="CG99" s="156"/>
      <c r="CH99" s="154"/>
      <c r="CI99" s="154"/>
      <c r="CJ99" s="154"/>
    </row>
    <row r="100" spans="1:88" ht="14.45" customHeight="1">
      <c r="A100" s="94"/>
      <c r="B100" s="282" t="s">
        <v>32</v>
      </c>
      <c r="C100" s="283"/>
      <c r="D100" s="20"/>
      <c r="E100" s="73" t="s">
        <v>33</v>
      </c>
      <c r="F100" s="74"/>
      <c r="G100" s="75" t="s">
        <v>34</v>
      </c>
      <c r="H100" s="277"/>
      <c r="I100" s="277"/>
      <c r="J100" s="277"/>
      <c r="K100" s="277"/>
      <c r="L100" s="277"/>
      <c r="M100" s="277"/>
      <c r="N100" s="277"/>
      <c r="O100" s="279"/>
      <c r="P100" s="279"/>
      <c r="Q100" s="279"/>
      <c r="R100" s="279"/>
      <c r="S100" s="279"/>
      <c r="T100" s="279"/>
      <c r="U100" s="279"/>
      <c r="V100" s="279"/>
      <c r="W100" s="279"/>
      <c r="X100" s="279"/>
      <c r="Y100" s="279"/>
      <c r="Z100" s="279"/>
      <c r="AA100" s="279"/>
      <c r="AB100" s="280"/>
      <c r="AC100" s="280"/>
      <c r="AD100" s="280"/>
      <c r="AE100" s="280"/>
      <c r="AF100" s="281"/>
      <c r="AG100" s="281"/>
      <c r="AH100" s="281"/>
      <c r="AI100" s="281"/>
      <c r="AJ100" s="18"/>
      <c r="BL100" s="154"/>
      <c r="BM100" s="155"/>
      <c r="BN100" s="156"/>
      <c r="BO100" s="156"/>
      <c r="BP100" s="156"/>
      <c r="BQ100" s="156"/>
      <c r="BR100" s="156"/>
      <c r="BS100" s="290"/>
      <c r="BT100" s="290"/>
      <c r="BU100" s="290"/>
      <c r="BV100" s="302"/>
      <c r="BW100" s="156"/>
      <c r="BX100" s="156"/>
      <c r="BY100" s="290"/>
      <c r="BZ100" s="290"/>
      <c r="CA100" s="290"/>
      <c r="CB100" s="156"/>
      <c r="CC100" s="156"/>
      <c r="CD100" s="156"/>
      <c r="CE100" s="293"/>
      <c r="CF100" s="156"/>
      <c r="CG100" s="156"/>
      <c r="CH100" s="154"/>
      <c r="CI100" s="154"/>
      <c r="CJ100" s="154"/>
    </row>
    <row r="101" spans="1:88" ht="14.45" customHeight="1">
      <c r="A101" s="94"/>
      <c r="B101" s="275" t="s">
        <v>32</v>
      </c>
      <c r="C101" s="276"/>
      <c r="D101" s="70"/>
      <c r="E101" s="71" t="s">
        <v>33</v>
      </c>
      <c r="F101" s="70"/>
      <c r="G101" s="72" t="s">
        <v>34</v>
      </c>
      <c r="H101" s="277"/>
      <c r="I101" s="277"/>
      <c r="J101" s="277"/>
      <c r="K101" s="277"/>
      <c r="L101" s="277"/>
      <c r="M101" s="277"/>
      <c r="N101" s="277"/>
      <c r="O101" s="278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80"/>
      <c r="AC101" s="280"/>
      <c r="AD101" s="280"/>
      <c r="AE101" s="280"/>
      <c r="AF101" s="281"/>
      <c r="AG101" s="281"/>
      <c r="AH101" s="281"/>
      <c r="AI101" s="281"/>
      <c r="AJ101" s="18"/>
      <c r="BL101" s="154"/>
      <c r="BM101" s="155"/>
      <c r="BN101" s="156"/>
      <c r="BO101" s="156"/>
      <c r="BP101" s="156"/>
      <c r="BQ101" s="156"/>
      <c r="BR101" s="156"/>
      <c r="BS101" s="290"/>
      <c r="BT101" s="290"/>
      <c r="BU101" s="290"/>
      <c r="BV101" s="302"/>
      <c r="BW101" s="156"/>
      <c r="BX101" s="156"/>
      <c r="BY101" s="290"/>
      <c r="BZ101" s="290"/>
      <c r="CA101" s="290"/>
      <c r="CB101" s="156"/>
      <c r="CC101" s="156"/>
      <c r="CD101" s="156"/>
      <c r="CE101" s="293"/>
      <c r="CF101" s="156"/>
      <c r="CG101" s="156"/>
      <c r="CH101" s="154"/>
      <c r="CI101" s="154"/>
      <c r="CJ101" s="154"/>
    </row>
    <row r="102" spans="1:88" ht="14.45" customHeight="1">
      <c r="A102" s="94"/>
      <c r="B102" s="282" t="s">
        <v>32</v>
      </c>
      <c r="C102" s="283"/>
      <c r="D102" s="20"/>
      <c r="E102" s="73" t="s">
        <v>33</v>
      </c>
      <c r="F102" s="74"/>
      <c r="G102" s="75" t="s">
        <v>34</v>
      </c>
      <c r="H102" s="277"/>
      <c r="I102" s="277"/>
      <c r="J102" s="277"/>
      <c r="K102" s="277"/>
      <c r="L102" s="277"/>
      <c r="M102" s="277"/>
      <c r="N102" s="277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79"/>
      <c r="AA102" s="279"/>
      <c r="AB102" s="280"/>
      <c r="AC102" s="280"/>
      <c r="AD102" s="280"/>
      <c r="AE102" s="280"/>
      <c r="AF102" s="281"/>
      <c r="AG102" s="281"/>
      <c r="AH102" s="281"/>
      <c r="AI102" s="281"/>
      <c r="AJ102" s="18"/>
      <c r="BL102" s="154"/>
      <c r="BM102" s="155"/>
      <c r="BN102" s="156"/>
      <c r="BO102" s="156"/>
      <c r="BP102" s="156"/>
      <c r="BQ102" s="156"/>
      <c r="BR102" s="156"/>
      <c r="BS102" s="290"/>
      <c r="BT102" s="290"/>
      <c r="BU102" s="290"/>
      <c r="BV102" s="303"/>
      <c r="BW102" s="156"/>
      <c r="BX102" s="156"/>
      <c r="BY102" s="290"/>
      <c r="BZ102" s="290"/>
      <c r="CA102" s="290"/>
      <c r="CB102" s="156"/>
      <c r="CC102" s="156"/>
      <c r="CD102" s="156"/>
      <c r="CE102" s="293"/>
      <c r="CF102" s="156"/>
      <c r="CG102" s="156"/>
      <c r="CH102" s="154"/>
      <c r="CI102" s="154"/>
      <c r="CJ102" s="154"/>
    </row>
    <row r="103" spans="1:88" ht="14.45" customHeight="1">
      <c r="A103" s="94"/>
      <c r="B103" s="275" t="s">
        <v>32</v>
      </c>
      <c r="C103" s="276"/>
      <c r="D103" s="70"/>
      <c r="E103" s="71" t="s">
        <v>33</v>
      </c>
      <c r="F103" s="70"/>
      <c r="G103" s="72" t="s">
        <v>34</v>
      </c>
      <c r="H103" s="277"/>
      <c r="I103" s="277"/>
      <c r="J103" s="277"/>
      <c r="K103" s="277"/>
      <c r="L103" s="277"/>
      <c r="M103" s="277"/>
      <c r="N103" s="277"/>
      <c r="O103" s="278"/>
      <c r="P103" s="279"/>
      <c r="Q103" s="279"/>
      <c r="R103" s="279"/>
      <c r="S103" s="279"/>
      <c r="T103" s="279"/>
      <c r="U103" s="279"/>
      <c r="V103" s="279"/>
      <c r="W103" s="279"/>
      <c r="X103" s="279"/>
      <c r="Y103" s="279"/>
      <c r="Z103" s="279"/>
      <c r="AA103" s="279"/>
      <c r="AB103" s="280"/>
      <c r="AC103" s="280"/>
      <c r="AD103" s="280"/>
      <c r="AE103" s="280"/>
      <c r="AF103" s="281"/>
      <c r="AG103" s="281"/>
      <c r="AH103" s="281"/>
      <c r="AI103" s="281"/>
      <c r="AJ103" s="18"/>
      <c r="BL103" s="289" t="s">
        <v>78</v>
      </c>
      <c r="BM103" s="289"/>
      <c r="BN103" s="289"/>
      <c r="BO103" s="289"/>
      <c r="BP103" s="157">
        <f>ROUNDDOWN(CH73/12,0)</f>
        <v>0</v>
      </c>
      <c r="BQ103" s="158"/>
      <c r="BR103" s="46" t="s">
        <v>33</v>
      </c>
      <c r="BS103" s="158">
        <f>CH73-BP103*12</f>
        <v>8</v>
      </c>
      <c r="BT103" s="158"/>
      <c r="BU103" s="46" t="s">
        <v>79</v>
      </c>
      <c r="BV103" s="47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</row>
    <row r="104" spans="1:88" ht="14.45" customHeight="1">
      <c r="A104" s="94"/>
      <c r="B104" s="282" t="s">
        <v>32</v>
      </c>
      <c r="C104" s="283"/>
      <c r="D104" s="20"/>
      <c r="E104" s="73" t="s">
        <v>33</v>
      </c>
      <c r="F104" s="74"/>
      <c r="G104" s="75" t="s">
        <v>34</v>
      </c>
      <c r="H104" s="277"/>
      <c r="I104" s="277"/>
      <c r="J104" s="277"/>
      <c r="K104" s="277"/>
      <c r="L104" s="277"/>
      <c r="M104" s="277"/>
      <c r="N104" s="277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  <c r="AA104" s="279"/>
      <c r="AB104" s="280"/>
      <c r="AC104" s="280"/>
      <c r="AD104" s="280"/>
      <c r="AE104" s="280"/>
      <c r="AF104" s="281"/>
      <c r="AG104" s="281"/>
      <c r="AH104" s="281"/>
      <c r="AI104" s="281"/>
      <c r="AJ104" s="18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</row>
    <row r="105" spans="1:88" ht="14.45" customHeight="1">
      <c r="A105" s="94"/>
      <c r="B105" s="275" t="s">
        <v>32</v>
      </c>
      <c r="C105" s="276"/>
      <c r="D105" s="70"/>
      <c r="E105" s="71" t="s">
        <v>33</v>
      </c>
      <c r="F105" s="70"/>
      <c r="G105" s="72" t="s">
        <v>34</v>
      </c>
      <c r="H105" s="277"/>
      <c r="I105" s="277"/>
      <c r="J105" s="277"/>
      <c r="K105" s="277"/>
      <c r="L105" s="277"/>
      <c r="M105" s="277"/>
      <c r="N105" s="277"/>
      <c r="O105" s="278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80"/>
      <c r="AC105" s="280"/>
      <c r="AD105" s="280"/>
      <c r="AE105" s="280"/>
      <c r="AF105" s="281"/>
      <c r="AG105" s="281"/>
      <c r="AH105" s="281"/>
      <c r="AI105" s="281"/>
      <c r="AJ105" s="18"/>
    </row>
    <row r="106" spans="1:88" ht="14.45" customHeight="1">
      <c r="A106" s="94"/>
      <c r="B106" s="282" t="s">
        <v>32</v>
      </c>
      <c r="C106" s="283"/>
      <c r="D106" s="20"/>
      <c r="E106" s="73" t="s">
        <v>33</v>
      </c>
      <c r="F106" s="74"/>
      <c r="G106" s="75" t="s">
        <v>34</v>
      </c>
      <c r="H106" s="277"/>
      <c r="I106" s="277"/>
      <c r="J106" s="277"/>
      <c r="K106" s="277"/>
      <c r="L106" s="277"/>
      <c r="M106" s="277"/>
      <c r="N106" s="277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80"/>
      <c r="AC106" s="280"/>
      <c r="AD106" s="280"/>
      <c r="AE106" s="280"/>
      <c r="AF106" s="281"/>
      <c r="AG106" s="281"/>
      <c r="AH106" s="281"/>
      <c r="AI106" s="281"/>
      <c r="AJ106" s="18"/>
    </row>
    <row r="107" spans="1:88" ht="14.45" customHeight="1">
      <c r="A107" s="94"/>
      <c r="B107" s="275" t="s">
        <v>32</v>
      </c>
      <c r="C107" s="276"/>
      <c r="D107" s="70"/>
      <c r="E107" s="71" t="s">
        <v>33</v>
      </c>
      <c r="F107" s="70"/>
      <c r="G107" s="72" t="s">
        <v>34</v>
      </c>
      <c r="H107" s="277"/>
      <c r="I107" s="277"/>
      <c r="J107" s="277"/>
      <c r="K107" s="277"/>
      <c r="L107" s="277"/>
      <c r="M107" s="277"/>
      <c r="N107" s="277"/>
      <c r="O107" s="278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80"/>
      <c r="AC107" s="280"/>
      <c r="AD107" s="280"/>
      <c r="AE107" s="280"/>
      <c r="AF107" s="281"/>
      <c r="AG107" s="281"/>
      <c r="AH107" s="281"/>
      <c r="AI107" s="281"/>
      <c r="AJ107" s="18"/>
    </row>
    <row r="108" spans="1:88" ht="14.45" customHeight="1">
      <c r="A108" s="94"/>
      <c r="B108" s="282" t="s">
        <v>32</v>
      </c>
      <c r="C108" s="283"/>
      <c r="D108" s="20"/>
      <c r="E108" s="73" t="s">
        <v>33</v>
      </c>
      <c r="F108" s="74"/>
      <c r="G108" s="75" t="s">
        <v>34</v>
      </c>
      <c r="H108" s="277"/>
      <c r="I108" s="277"/>
      <c r="J108" s="277"/>
      <c r="K108" s="277"/>
      <c r="L108" s="277"/>
      <c r="M108" s="277"/>
      <c r="N108" s="277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80"/>
      <c r="AC108" s="280"/>
      <c r="AD108" s="280"/>
      <c r="AE108" s="280"/>
      <c r="AF108" s="281"/>
      <c r="AG108" s="281"/>
      <c r="AH108" s="281"/>
      <c r="AI108" s="281"/>
      <c r="AJ108" s="18"/>
    </row>
    <row r="109" spans="1:88" ht="14.45" customHeight="1">
      <c r="A109" s="94"/>
      <c r="B109" s="275" t="s">
        <v>32</v>
      </c>
      <c r="C109" s="276"/>
      <c r="D109" s="70"/>
      <c r="E109" s="71" t="s">
        <v>33</v>
      </c>
      <c r="F109" s="70"/>
      <c r="G109" s="72" t="s">
        <v>34</v>
      </c>
      <c r="H109" s="277"/>
      <c r="I109" s="277"/>
      <c r="J109" s="277"/>
      <c r="K109" s="277"/>
      <c r="L109" s="277"/>
      <c r="M109" s="277"/>
      <c r="N109" s="277"/>
      <c r="O109" s="278"/>
      <c r="P109" s="279"/>
      <c r="Q109" s="279"/>
      <c r="R109" s="279"/>
      <c r="S109" s="279"/>
      <c r="T109" s="279"/>
      <c r="U109" s="279"/>
      <c r="V109" s="279"/>
      <c r="W109" s="279"/>
      <c r="X109" s="279"/>
      <c r="Y109" s="279"/>
      <c r="Z109" s="279"/>
      <c r="AA109" s="279"/>
      <c r="AB109" s="280"/>
      <c r="AC109" s="280"/>
      <c r="AD109" s="280"/>
      <c r="AE109" s="280"/>
      <c r="AF109" s="281"/>
      <c r="AG109" s="281"/>
      <c r="AH109" s="281"/>
      <c r="AI109" s="281"/>
      <c r="AJ109" s="18"/>
    </row>
    <row r="110" spans="1:88" ht="14.45" customHeight="1">
      <c r="A110" s="94"/>
      <c r="B110" s="282" t="s">
        <v>32</v>
      </c>
      <c r="C110" s="283"/>
      <c r="D110" s="20"/>
      <c r="E110" s="73" t="s">
        <v>33</v>
      </c>
      <c r="F110" s="74"/>
      <c r="G110" s="75" t="s">
        <v>34</v>
      </c>
      <c r="H110" s="277"/>
      <c r="I110" s="277"/>
      <c r="J110" s="277"/>
      <c r="K110" s="277"/>
      <c r="L110" s="277"/>
      <c r="M110" s="277"/>
      <c r="N110" s="277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80"/>
      <c r="AC110" s="280"/>
      <c r="AD110" s="280"/>
      <c r="AE110" s="280"/>
      <c r="AF110" s="281"/>
      <c r="AG110" s="281"/>
      <c r="AH110" s="281"/>
      <c r="AI110" s="281"/>
      <c r="AJ110" s="18"/>
    </row>
    <row r="111" spans="1:88" ht="14.45" customHeight="1">
      <c r="A111" s="94"/>
      <c r="B111" s="275" t="s">
        <v>32</v>
      </c>
      <c r="C111" s="276"/>
      <c r="D111" s="70"/>
      <c r="E111" s="71" t="s">
        <v>33</v>
      </c>
      <c r="F111" s="70"/>
      <c r="G111" s="72" t="s">
        <v>34</v>
      </c>
      <c r="H111" s="277"/>
      <c r="I111" s="277"/>
      <c r="J111" s="277"/>
      <c r="K111" s="277"/>
      <c r="L111" s="277"/>
      <c r="M111" s="277"/>
      <c r="N111" s="277"/>
      <c r="O111" s="278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80"/>
      <c r="AC111" s="280"/>
      <c r="AD111" s="280"/>
      <c r="AE111" s="280"/>
      <c r="AF111" s="281"/>
      <c r="AG111" s="281"/>
      <c r="AH111" s="281"/>
      <c r="AI111" s="281"/>
      <c r="AJ111" s="18"/>
    </row>
    <row r="112" spans="1:88" ht="14.45" customHeight="1">
      <c r="A112" s="94"/>
      <c r="B112" s="282" t="s">
        <v>32</v>
      </c>
      <c r="C112" s="283"/>
      <c r="D112" s="20"/>
      <c r="E112" s="73" t="s">
        <v>33</v>
      </c>
      <c r="F112" s="74"/>
      <c r="G112" s="75" t="s">
        <v>34</v>
      </c>
      <c r="H112" s="277"/>
      <c r="I112" s="277"/>
      <c r="J112" s="277"/>
      <c r="K112" s="277"/>
      <c r="L112" s="277"/>
      <c r="M112" s="277"/>
      <c r="N112" s="277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  <c r="AA112" s="279"/>
      <c r="AB112" s="280"/>
      <c r="AC112" s="280"/>
      <c r="AD112" s="280"/>
      <c r="AE112" s="280"/>
      <c r="AF112" s="281"/>
      <c r="AG112" s="281"/>
      <c r="AH112" s="281"/>
      <c r="AI112" s="281"/>
      <c r="AJ112" s="18"/>
    </row>
    <row r="113" spans="1:36" ht="14.45" customHeight="1">
      <c r="A113" s="94"/>
      <c r="B113" s="275" t="s">
        <v>32</v>
      </c>
      <c r="C113" s="276"/>
      <c r="D113" s="70"/>
      <c r="E113" s="71" t="s">
        <v>33</v>
      </c>
      <c r="F113" s="70"/>
      <c r="G113" s="72" t="s">
        <v>34</v>
      </c>
      <c r="H113" s="277"/>
      <c r="I113" s="277"/>
      <c r="J113" s="277"/>
      <c r="K113" s="277"/>
      <c r="L113" s="277"/>
      <c r="M113" s="277"/>
      <c r="N113" s="277"/>
      <c r="O113" s="278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80"/>
      <c r="AC113" s="280"/>
      <c r="AD113" s="280"/>
      <c r="AE113" s="280"/>
      <c r="AF113" s="281"/>
      <c r="AG113" s="281"/>
      <c r="AH113" s="281"/>
      <c r="AI113" s="281"/>
      <c r="AJ113" s="32"/>
    </row>
    <row r="114" spans="1:36" ht="14.45" customHeight="1">
      <c r="A114" s="95"/>
      <c r="B114" s="282" t="s">
        <v>32</v>
      </c>
      <c r="C114" s="283"/>
      <c r="D114" s="20"/>
      <c r="E114" s="73" t="s">
        <v>33</v>
      </c>
      <c r="F114" s="74"/>
      <c r="G114" s="75" t="s">
        <v>34</v>
      </c>
      <c r="H114" s="277"/>
      <c r="I114" s="277"/>
      <c r="J114" s="277"/>
      <c r="K114" s="277"/>
      <c r="L114" s="277"/>
      <c r="M114" s="277"/>
      <c r="N114" s="277"/>
      <c r="O114" s="279"/>
      <c r="P114" s="279"/>
      <c r="Q114" s="279"/>
      <c r="R114" s="279"/>
      <c r="S114" s="279"/>
      <c r="T114" s="279"/>
      <c r="U114" s="279"/>
      <c r="V114" s="279"/>
      <c r="W114" s="279"/>
      <c r="X114" s="279"/>
      <c r="Y114" s="279"/>
      <c r="Z114" s="279"/>
      <c r="AA114" s="279"/>
      <c r="AB114" s="280"/>
      <c r="AC114" s="280"/>
      <c r="AD114" s="280"/>
      <c r="AE114" s="280"/>
      <c r="AF114" s="281"/>
      <c r="AG114" s="281"/>
      <c r="AH114" s="281"/>
      <c r="AI114" s="281"/>
      <c r="AJ114" s="32"/>
    </row>
    <row r="115" spans="1:36" ht="14.45" customHeight="1">
      <c r="A115" s="95"/>
      <c r="B115" s="275" t="s">
        <v>32</v>
      </c>
      <c r="C115" s="276"/>
      <c r="D115" s="70"/>
      <c r="E115" s="71" t="s">
        <v>33</v>
      </c>
      <c r="F115" s="70"/>
      <c r="G115" s="72" t="s">
        <v>34</v>
      </c>
      <c r="H115" s="277"/>
      <c r="I115" s="277"/>
      <c r="J115" s="277"/>
      <c r="K115" s="277"/>
      <c r="L115" s="277"/>
      <c r="M115" s="277"/>
      <c r="N115" s="277"/>
      <c r="O115" s="278"/>
      <c r="P115" s="279"/>
      <c r="Q115" s="279"/>
      <c r="R115" s="279"/>
      <c r="S115" s="279"/>
      <c r="T115" s="279"/>
      <c r="U115" s="279"/>
      <c r="V115" s="279"/>
      <c r="W115" s="279"/>
      <c r="X115" s="279"/>
      <c r="Y115" s="279"/>
      <c r="Z115" s="279"/>
      <c r="AA115" s="279"/>
      <c r="AB115" s="280"/>
      <c r="AC115" s="280"/>
      <c r="AD115" s="280"/>
      <c r="AE115" s="280"/>
      <c r="AF115" s="281"/>
      <c r="AG115" s="281"/>
      <c r="AH115" s="281"/>
      <c r="AI115" s="281"/>
      <c r="AJ115" s="32"/>
    </row>
    <row r="116" spans="1:36" ht="14.45" customHeight="1">
      <c r="A116" s="95"/>
      <c r="B116" s="284" t="s">
        <v>32</v>
      </c>
      <c r="C116" s="285"/>
      <c r="D116" s="74"/>
      <c r="E116" s="73" t="s">
        <v>33</v>
      </c>
      <c r="F116" s="74"/>
      <c r="G116" s="76" t="s">
        <v>34</v>
      </c>
      <c r="H116" s="277"/>
      <c r="I116" s="277"/>
      <c r="J116" s="277"/>
      <c r="K116" s="277"/>
      <c r="L116" s="277"/>
      <c r="M116" s="277"/>
      <c r="N116" s="277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A116" s="279"/>
      <c r="AB116" s="280"/>
      <c r="AC116" s="280"/>
      <c r="AD116" s="280"/>
      <c r="AE116" s="280"/>
      <c r="AF116" s="281"/>
      <c r="AG116" s="281"/>
      <c r="AH116" s="281"/>
      <c r="AI116" s="281"/>
      <c r="AJ116" s="32"/>
    </row>
    <row r="117" spans="1:36" ht="14.45" customHeight="1">
      <c r="A117" s="95"/>
      <c r="B117" s="18"/>
      <c r="C117" s="18"/>
      <c r="D117" s="77"/>
      <c r="E117" s="78"/>
      <c r="F117" s="79"/>
      <c r="G117" s="79"/>
      <c r="H117" s="79"/>
      <c r="I117" s="79"/>
      <c r="J117" s="79"/>
      <c r="K117" s="79"/>
      <c r="L117" s="79"/>
      <c r="M117" s="79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286" t="s">
        <v>156</v>
      </c>
      <c r="AC117" s="286"/>
      <c r="AD117" s="286"/>
      <c r="AE117" s="286"/>
      <c r="AF117" s="287"/>
      <c r="AG117" s="287"/>
      <c r="AH117" s="288"/>
      <c r="AI117" s="288"/>
      <c r="AJ117" s="18"/>
    </row>
    <row r="118" spans="1:36" ht="14.45" customHeight="1">
      <c r="A118" s="95"/>
      <c r="B118" s="18"/>
      <c r="C118" s="18"/>
      <c r="D118" s="77"/>
      <c r="E118" s="78"/>
      <c r="F118" s="79"/>
      <c r="G118" s="79"/>
      <c r="H118" s="79"/>
      <c r="I118" s="79"/>
      <c r="J118" s="79"/>
      <c r="K118" s="79"/>
      <c r="L118" s="79"/>
      <c r="M118" s="79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286"/>
      <c r="AC118" s="286"/>
      <c r="AD118" s="286"/>
      <c r="AE118" s="286"/>
      <c r="AF118" s="287"/>
      <c r="AG118" s="287"/>
      <c r="AH118" s="288"/>
      <c r="AI118" s="288"/>
      <c r="AJ118" s="18"/>
    </row>
    <row r="119" spans="1:36" ht="14.45" customHeight="1">
      <c r="A119" s="95"/>
      <c r="B119" s="18"/>
      <c r="C119" s="18"/>
      <c r="D119" s="77"/>
      <c r="E119" s="78"/>
      <c r="F119" s="79"/>
      <c r="G119" s="79"/>
      <c r="H119" s="79"/>
      <c r="I119" s="79"/>
      <c r="J119" s="79"/>
      <c r="K119" s="79"/>
      <c r="L119" s="79"/>
      <c r="M119" s="79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1"/>
      <c r="AC119" s="81"/>
      <c r="AD119" s="81"/>
      <c r="AE119" s="81"/>
      <c r="AF119" s="81"/>
      <c r="AG119" s="81"/>
      <c r="AH119" s="81"/>
      <c r="AI119" s="81"/>
      <c r="AJ119" s="18"/>
    </row>
    <row r="120" spans="1:36" ht="14.45" customHeight="1">
      <c r="A120" s="95"/>
      <c r="B120" s="18"/>
      <c r="C120" s="18"/>
      <c r="D120" s="77"/>
      <c r="E120" s="78"/>
      <c r="F120" s="79"/>
      <c r="G120" s="79"/>
      <c r="H120" s="79"/>
      <c r="I120" s="79"/>
      <c r="J120" s="79"/>
      <c r="K120" s="79"/>
      <c r="L120" s="79"/>
      <c r="M120" s="79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1"/>
      <c r="AC120" s="81"/>
      <c r="AD120" s="81"/>
      <c r="AE120" s="81"/>
      <c r="AF120" s="81"/>
      <c r="AG120" s="81"/>
      <c r="AH120" s="81"/>
      <c r="AI120" s="81"/>
      <c r="AJ120" s="18"/>
    </row>
    <row r="121" spans="1:36" ht="14.45" customHeight="1">
      <c r="A121" s="95"/>
      <c r="B121" s="18"/>
      <c r="C121" s="18"/>
      <c r="D121" s="77"/>
      <c r="E121" s="78"/>
      <c r="F121" s="79"/>
      <c r="G121" s="79"/>
      <c r="H121" s="79"/>
      <c r="I121" s="79"/>
      <c r="J121" s="79"/>
      <c r="K121" s="79"/>
      <c r="L121" s="79"/>
      <c r="M121" s="79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1"/>
      <c r="AC121" s="81"/>
      <c r="AD121" s="81"/>
      <c r="AE121" s="81"/>
      <c r="AF121" s="81"/>
      <c r="AG121" s="81"/>
      <c r="AH121" s="81"/>
      <c r="AI121" s="81"/>
      <c r="AJ121" s="18"/>
    </row>
    <row r="122" spans="1:36" ht="14.45" customHeight="1">
      <c r="A122" s="95"/>
      <c r="B122" s="29"/>
      <c r="C122" s="30"/>
      <c r="D122" s="82"/>
      <c r="E122" s="83"/>
      <c r="F122" s="84"/>
      <c r="G122" s="84"/>
      <c r="H122" s="84"/>
      <c r="I122" s="84"/>
      <c r="J122" s="84"/>
      <c r="K122" s="84"/>
      <c r="L122" s="84"/>
      <c r="M122" s="84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6"/>
      <c r="AC122" s="86"/>
      <c r="AD122" s="86"/>
      <c r="AE122" s="86"/>
      <c r="AF122" s="86"/>
      <c r="AG122" s="86"/>
      <c r="AH122" s="86"/>
      <c r="AI122" s="86"/>
      <c r="AJ122" s="31"/>
    </row>
    <row r="123" spans="1:36" ht="14.45" customHeight="1">
      <c r="A123" s="95"/>
      <c r="B123" s="273" t="s">
        <v>157</v>
      </c>
      <c r="C123" s="274"/>
      <c r="D123" s="274"/>
      <c r="E123" s="274"/>
      <c r="F123" s="274"/>
      <c r="G123" s="274"/>
      <c r="H123" s="274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33"/>
    </row>
    <row r="124" spans="1:36" ht="14.45" customHeight="1">
      <c r="A124" s="95"/>
      <c r="B124" s="273"/>
      <c r="C124" s="274"/>
      <c r="D124" s="274"/>
      <c r="E124" s="274"/>
      <c r="F124" s="274"/>
      <c r="G124" s="274"/>
      <c r="H124" s="274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3"/>
    </row>
    <row r="125" spans="1:36" ht="14.45" customHeight="1">
      <c r="A125" s="95"/>
      <c r="B125" s="273"/>
      <c r="C125" s="274"/>
      <c r="D125" s="274"/>
      <c r="E125" s="274"/>
      <c r="F125" s="274"/>
      <c r="G125" s="274"/>
      <c r="H125" s="274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3"/>
    </row>
    <row r="126" spans="1:36" ht="14.45" customHeight="1">
      <c r="A126" s="95"/>
      <c r="B126" s="32"/>
      <c r="C126" s="53"/>
      <c r="D126" s="53"/>
      <c r="E126" s="53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3"/>
    </row>
    <row r="127" spans="1:36" ht="14.45" customHeight="1">
      <c r="A127" s="95"/>
      <c r="B127" s="32"/>
      <c r="C127" s="53"/>
      <c r="D127" s="53"/>
      <c r="E127" s="53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33"/>
    </row>
    <row r="128" spans="1:36" ht="14.45" customHeight="1">
      <c r="A128" s="95"/>
      <c r="B128" s="263" t="s">
        <v>158</v>
      </c>
      <c r="C128" s="264"/>
      <c r="D128" s="266" t="s">
        <v>159</v>
      </c>
      <c r="E128" s="266"/>
      <c r="F128" s="266"/>
      <c r="G128" s="266"/>
      <c r="H128" s="266" t="s">
        <v>160</v>
      </c>
      <c r="I128" s="266"/>
      <c r="J128" s="266"/>
      <c r="K128" s="266"/>
      <c r="L128" s="266"/>
      <c r="M128" s="266"/>
      <c r="N128" s="266"/>
      <c r="O128" s="38"/>
      <c r="P128" s="38" t="s">
        <v>161</v>
      </c>
      <c r="Q128" s="267"/>
      <c r="R128" s="267"/>
      <c r="S128" s="267"/>
      <c r="T128" s="267"/>
      <c r="U128" s="267"/>
      <c r="V128" s="267"/>
      <c r="W128" s="267"/>
      <c r="X128" s="267"/>
      <c r="Y128" s="38" t="s">
        <v>162</v>
      </c>
      <c r="Z128" s="87"/>
      <c r="AA128" s="265"/>
      <c r="AB128" s="265"/>
      <c r="AC128" s="88"/>
      <c r="AD128" s="89" t="s">
        <v>33</v>
      </c>
      <c r="AE128" s="88"/>
      <c r="AF128" s="89" t="s">
        <v>34</v>
      </c>
      <c r="AG128" s="88"/>
      <c r="AH128" s="89" t="s">
        <v>42</v>
      </c>
      <c r="AI128" s="90"/>
      <c r="AJ128" s="33"/>
    </row>
    <row r="129" spans="1:36" ht="14.45" customHeight="1">
      <c r="A129" s="95"/>
      <c r="B129" s="263" t="s">
        <v>190</v>
      </c>
      <c r="C129" s="264"/>
      <c r="D129" s="266" t="s">
        <v>163</v>
      </c>
      <c r="E129" s="266"/>
      <c r="F129" s="266"/>
      <c r="G129" s="266"/>
      <c r="H129" s="266" t="s">
        <v>191</v>
      </c>
      <c r="I129" s="266"/>
      <c r="J129" s="266"/>
      <c r="K129" s="266"/>
      <c r="L129" s="266"/>
      <c r="M129" s="266"/>
      <c r="N129" s="266"/>
      <c r="O129" s="38"/>
      <c r="P129" s="38" t="s">
        <v>161</v>
      </c>
      <c r="Q129" s="267"/>
      <c r="R129" s="267"/>
      <c r="S129" s="267"/>
      <c r="T129" s="267"/>
      <c r="U129" s="267"/>
      <c r="V129" s="267"/>
      <c r="W129" s="267"/>
      <c r="X129" s="267"/>
      <c r="Y129" s="38" t="s">
        <v>162</v>
      </c>
      <c r="Z129" s="87"/>
      <c r="AA129" s="265"/>
      <c r="AB129" s="265"/>
      <c r="AC129" s="88"/>
      <c r="AD129" s="89" t="s">
        <v>33</v>
      </c>
      <c r="AE129" s="88"/>
      <c r="AF129" s="89" t="s">
        <v>34</v>
      </c>
      <c r="AG129" s="88"/>
      <c r="AH129" s="89" t="s">
        <v>42</v>
      </c>
      <c r="AI129" s="90"/>
      <c r="AJ129" s="33"/>
    </row>
    <row r="130" spans="1:36" ht="14.45" customHeight="1">
      <c r="A130" s="95"/>
      <c r="B130" s="263" t="s">
        <v>190</v>
      </c>
      <c r="C130" s="264"/>
      <c r="D130" s="266" t="s">
        <v>192</v>
      </c>
      <c r="E130" s="266"/>
      <c r="F130" s="266"/>
      <c r="G130" s="266"/>
      <c r="H130" s="266" t="s">
        <v>191</v>
      </c>
      <c r="I130" s="266"/>
      <c r="J130" s="266"/>
      <c r="K130" s="266"/>
      <c r="L130" s="266"/>
      <c r="M130" s="266"/>
      <c r="N130" s="266"/>
      <c r="O130" s="38"/>
      <c r="P130" s="38" t="s">
        <v>161</v>
      </c>
      <c r="Q130" s="267"/>
      <c r="R130" s="267"/>
      <c r="S130" s="267"/>
      <c r="T130" s="267"/>
      <c r="U130" s="267"/>
      <c r="V130" s="267"/>
      <c r="W130" s="267"/>
      <c r="X130" s="267"/>
      <c r="Y130" s="38" t="s">
        <v>162</v>
      </c>
      <c r="Z130" s="87"/>
      <c r="AA130" s="265"/>
      <c r="AB130" s="265"/>
      <c r="AC130" s="88"/>
      <c r="AD130" s="89" t="s">
        <v>33</v>
      </c>
      <c r="AE130" s="88"/>
      <c r="AF130" s="89" t="s">
        <v>34</v>
      </c>
      <c r="AG130" s="88"/>
      <c r="AH130" s="89" t="s">
        <v>42</v>
      </c>
      <c r="AI130" s="90"/>
      <c r="AJ130" s="33"/>
    </row>
    <row r="131" spans="1:36" ht="14.45" customHeight="1">
      <c r="A131" s="95"/>
      <c r="B131" s="263" t="s">
        <v>190</v>
      </c>
      <c r="C131" s="264"/>
      <c r="D131" s="266" t="s">
        <v>164</v>
      </c>
      <c r="E131" s="266"/>
      <c r="F131" s="266"/>
      <c r="G131" s="266"/>
      <c r="H131" s="266"/>
      <c r="I131" s="266"/>
      <c r="J131" s="266"/>
      <c r="K131" s="266"/>
      <c r="L131" s="266"/>
      <c r="M131" s="266"/>
      <c r="N131" s="266"/>
      <c r="O131" s="38"/>
      <c r="P131" s="38" t="s">
        <v>161</v>
      </c>
      <c r="Q131" s="267"/>
      <c r="R131" s="267"/>
      <c r="S131" s="267"/>
      <c r="T131" s="267"/>
      <c r="U131" s="267"/>
      <c r="V131" s="267"/>
      <c r="W131" s="267"/>
      <c r="X131" s="267"/>
      <c r="Y131" s="38" t="s">
        <v>162</v>
      </c>
      <c r="Z131" s="87"/>
      <c r="AA131" s="265"/>
      <c r="AB131" s="265"/>
      <c r="AC131" s="88"/>
      <c r="AD131" s="89" t="s">
        <v>33</v>
      </c>
      <c r="AE131" s="88"/>
      <c r="AF131" s="89" t="s">
        <v>34</v>
      </c>
      <c r="AG131" s="88"/>
      <c r="AH131" s="89" t="s">
        <v>42</v>
      </c>
      <c r="AI131" s="90"/>
      <c r="AJ131" s="33"/>
    </row>
    <row r="132" spans="1:36" ht="14.45" customHeight="1">
      <c r="A132" s="95"/>
      <c r="B132" s="263" t="s">
        <v>158</v>
      </c>
      <c r="C132" s="264"/>
      <c r="D132" s="266" t="s">
        <v>165</v>
      </c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38"/>
      <c r="P132" s="38" t="s">
        <v>161</v>
      </c>
      <c r="Q132" s="267"/>
      <c r="R132" s="267"/>
      <c r="S132" s="267"/>
      <c r="T132" s="267"/>
      <c r="U132" s="267"/>
      <c r="V132" s="267"/>
      <c r="W132" s="267"/>
      <c r="X132" s="267"/>
      <c r="Y132" s="38" t="s">
        <v>162</v>
      </c>
      <c r="Z132" s="87"/>
      <c r="AA132" s="265"/>
      <c r="AB132" s="265"/>
      <c r="AC132" s="88"/>
      <c r="AD132" s="89" t="s">
        <v>33</v>
      </c>
      <c r="AE132" s="88"/>
      <c r="AF132" s="89" t="s">
        <v>34</v>
      </c>
      <c r="AG132" s="88"/>
      <c r="AH132" s="89" t="s">
        <v>42</v>
      </c>
      <c r="AI132" s="90"/>
      <c r="AJ132" s="33"/>
    </row>
    <row r="133" spans="1:36" ht="14.45" customHeight="1">
      <c r="A133" s="95"/>
      <c r="B133" s="263" t="s">
        <v>190</v>
      </c>
      <c r="C133" s="264"/>
      <c r="D133" s="266" t="s">
        <v>166</v>
      </c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38"/>
      <c r="P133" s="38" t="s">
        <v>161</v>
      </c>
      <c r="Q133" s="267"/>
      <c r="R133" s="267"/>
      <c r="S133" s="267"/>
      <c r="T133" s="267"/>
      <c r="U133" s="267"/>
      <c r="V133" s="267"/>
      <c r="W133" s="267"/>
      <c r="X133" s="267"/>
      <c r="Y133" s="38" t="s">
        <v>162</v>
      </c>
      <c r="Z133" s="87"/>
      <c r="AA133" s="265"/>
      <c r="AB133" s="265"/>
      <c r="AC133" s="88"/>
      <c r="AD133" s="89" t="s">
        <v>33</v>
      </c>
      <c r="AE133" s="88"/>
      <c r="AF133" s="89" t="s">
        <v>34</v>
      </c>
      <c r="AG133" s="88"/>
      <c r="AH133" s="89" t="s">
        <v>42</v>
      </c>
      <c r="AI133" s="90"/>
      <c r="AJ133" s="33"/>
    </row>
    <row r="134" spans="1:36" ht="14.45" customHeight="1">
      <c r="A134" s="95"/>
      <c r="B134" s="263" t="s">
        <v>190</v>
      </c>
      <c r="C134" s="264"/>
      <c r="D134" s="266" t="s">
        <v>167</v>
      </c>
      <c r="E134" s="266"/>
      <c r="F134" s="266"/>
      <c r="G134" s="266"/>
      <c r="H134" s="266"/>
      <c r="I134" s="266"/>
      <c r="J134" s="266"/>
      <c r="K134" s="266"/>
      <c r="L134" s="266"/>
      <c r="M134" s="266"/>
      <c r="N134" s="266"/>
      <c r="O134" s="38"/>
      <c r="P134" s="38" t="s">
        <v>161</v>
      </c>
      <c r="Q134" s="267"/>
      <c r="R134" s="267"/>
      <c r="S134" s="267"/>
      <c r="T134" s="267"/>
      <c r="U134" s="267"/>
      <c r="V134" s="267"/>
      <c r="W134" s="267"/>
      <c r="X134" s="267"/>
      <c r="Y134" s="38" t="s">
        <v>162</v>
      </c>
      <c r="Z134" s="87"/>
      <c r="AA134" s="265"/>
      <c r="AB134" s="265"/>
      <c r="AC134" s="88"/>
      <c r="AD134" s="89" t="s">
        <v>33</v>
      </c>
      <c r="AE134" s="88"/>
      <c r="AF134" s="89" t="s">
        <v>34</v>
      </c>
      <c r="AG134" s="88"/>
      <c r="AH134" s="89" t="s">
        <v>42</v>
      </c>
      <c r="AI134" s="90"/>
      <c r="AJ134" s="33"/>
    </row>
    <row r="135" spans="1:36" ht="14.45" customHeight="1">
      <c r="A135" s="95"/>
      <c r="B135" s="263" t="s">
        <v>190</v>
      </c>
      <c r="C135" s="264"/>
      <c r="D135" s="266" t="s">
        <v>168</v>
      </c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38"/>
      <c r="P135" s="38" t="s">
        <v>161</v>
      </c>
      <c r="Q135" s="267"/>
      <c r="R135" s="267"/>
      <c r="S135" s="267"/>
      <c r="T135" s="267"/>
      <c r="U135" s="267"/>
      <c r="V135" s="267"/>
      <c r="W135" s="267"/>
      <c r="X135" s="267"/>
      <c r="Y135" s="38" t="s">
        <v>162</v>
      </c>
      <c r="Z135" s="87"/>
      <c r="AA135" s="265"/>
      <c r="AB135" s="265"/>
      <c r="AC135" s="88"/>
      <c r="AD135" s="89" t="s">
        <v>33</v>
      </c>
      <c r="AE135" s="88"/>
      <c r="AF135" s="89" t="s">
        <v>34</v>
      </c>
      <c r="AG135" s="88"/>
      <c r="AH135" s="89" t="s">
        <v>42</v>
      </c>
      <c r="AI135" s="90"/>
      <c r="AJ135" s="33"/>
    </row>
    <row r="136" spans="1:36" ht="14.45" customHeight="1">
      <c r="A136" s="95"/>
      <c r="B136" s="263" t="s">
        <v>190</v>
      </c>
      <c r="C136" s="264"/>
      <c r="D136" s="266" t="s">
        <v>169</v>
      </c>
      <c r="E136" s="266"/>
      <c r="F136" s="266"/>
      <c r="G136" s="266"/>
      <c r="H136" s="266"/>
      <c r="I136" s="266"/>
      <c r="J136" s="266"/>
      <c r="K136" s="266"/>
      <c r="L136" s="266"/>
      <c r="M136" s="266"/>
      <c r="N136" s="266"/>
      <c r="O136" s="38"/>
      <c r="P136" s="38" t="s">
        <v>161</v>
      </c>
      <c r="Q136" s="267"/>
      <c r="R136" s="267"/>
      <c r="S136" s="267"/>
      <c r="T136" s="267"/>
      <c r="U136" s="267"/>
      <c r="V136" s="267"/>
      <c r="W136" s="267"/>
      <c r="X136" s="267"/>
      <c r="Y136" s="38" t="s">
        <v>162</v>
      </c>
      <c r="Z136" s="87"/>
      <c r="AA136" s="265"/>
      <c r="AB136" s="265"/>
      <c r="AC136" s="88"/>
      <c r="AD136" s="89" t="s">
        <v>33</v>
      </c>
      <c r="AE136" s="88"/>
      <c r="AF136" s="89" t="s">
        <v>34</v>
      </c>
      <c r="AG136" s="88"/>
      <c r="AH136" s="89" t="s">
        <v>42</v>
      </c>
      <c r="AI136" s="90"/>
      <c r="AJ136" s="33"/>
    </row>
    <row r="137" spans="1:36" ht="14.45" customHeight="1">
      <c r="A137" s="95"/>
      <c r="B137" s="263" t="s">
        <v>190</v>
      </c>
      <c r="C137" s="264"/>
      <c r="D137" s="266" t="s">
        <v>170</v>
      </c>
      <c r="E137" s="266"/>
      <c r="F137" s="266"/>
      <c r="G137" s="266"/>
      <c r="H137" s="266"/>
      <c r="I137" s="266"/>
      <c r="J137" s="266"/>
      <c r="K137" s="266"/>
      <c r="L137" s="266"/>
      <c r="M137" s="266"/>
      <c r="N137" s="266"/>
      <c r="O137" s="38"/>
      <c r="P137" s="38" t="s">
        <v>161</v>
      </c>
      <c r="Q137" s="267"/>
      <c r="R137" s="267"/>
      <c r="S137" s="267"/>
      <c r="T137" s="267"/>
      <c r="U137" s="267"/>
      <c r="V137" s="267"/>
      <c r="W137" s="267"/>
      <c r="X137" s="267"/>
      <c r="Y137" s="38" t="s">
        <v>162</v>
      </c>
      <c r="Z137" s="87"/>
      <c r="AA137" s="265"/>
      <c r="AB137" s="265"/>
      <c r="AC137" s="88"/>
      <c r="AD137" s="89" t="s">
        <v>33</v>
      </c>
      <c r="AE137" s="88"/>
      <c r="AF137" s="89" t="s">
        <v>34</v>
      </c>
      <c r="AG137" s="88"/>
      <c r="AH137" s="89" t="s">
        <v>42</v>
      </c>
      <c r="AI137" s="90"/>
      <c r="AJ137" s="33"/>
    </row>
    <row r="138" spans="1:36" ht="14.45" customHeight="1">
      <c r="A138" s="95"/>
      <c r="B138" s="263" t="s">
        <v>190</v>
      </c>
      <c r="C138" s="264"/>
      <c r="D138" s="266" t="s">
        <v>171</v>
      </c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38"/>
      <c r="P138" s="38" t="s">
        <v>161</v>
      </c>
      <c r="Q138" s="267"/>
      <c r="R138" s="267"/>
      <c r="S138" s="267"/>
      <c r="T138" s="267"/>
      <c r="U138" s="267"/>
      <c r="V138" s="267"/>
      <c r="W138" s="267"/>
      <c r="X138" s="267"/>
      <c r="Y138" s="38" t="s">
        <v>162</v>
      </c>
      <c r="Z138" s="87"/>
      <c r="AA138" s="265"/>
      <c r="AB138" s="265"/>
      <c r="AC138" s="88"/>
      <c r="AD138" s="89" t="s">
        <v>33</v>
      </c>
      <c r="AE138" s="88"/>
      <c r="AF138" s="89" t="s">
        <v>34</v>
      </c>
      <c r="AG138" s="88"/>
      <c r="AH138" s="89" t="s">
        <v>42</v>
      </c>
      <c r="AI138" s="90"/>
      <c r="AJ138" s="33"/>
    </row>
    <row r="139" spans="1:36" ht="14.45" customHeight="1">
      <c r="A139" s="95"/>
      <c r="B139" s="263" t="s">
        <v>190</v>
      </c>
      <c r="C139" s="264"/>
      <c r="D139" s="266" t="s">
        <v>172</v>
      </c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38"/>
      <c r="P139" s="38" t="s">
        <v>161</v>
      </c>
      <c r="Q139" s="267"/>
      <c r="R139" s="267"/>
      <c r="S139" s="267"/>
      <c r="T139" s="267"/>
      <c r="U139" s="267"/>
      <c r="V139" s="267"/>
      <c r="W139" s="267"/>
      <c r="X139" s="267"/>
      <c r="Y139" s="38" t="s">
        <v>162</v>
      </c>
      <c r="Z139" s="87"/>
      <c r="AA139" s="265"/>
      <c r="AB139" s="265"/>
      <c r="AC139" s="88"/>
      <c r="AD139" s="89" t="s">
        <v>33</v>
      </c>
      <c r="AE139" s="88"/>
      <c r="AF139" s="89" t="s">
        <v>34</v>
      </c>
      <c r="AG139" s="88"/>
      <c r="AH139" s="89" t="s">
        <v>42</v>
      </c>
      <c r="AI139" s="90"/>
      <c r="AJ139" s="33"/>
    </row>
    <row r="140" spans="1:36" ht="14.45" customHeight="1">
      <c r="A140" s="95"/>
      <c r="B140" s="263" t="s">
        <v>190</v>
      </c>
      <c r="C140" s="264"/>
      <c r="D140" s="266" t="s">
        <v>173</v>
      </c>
      <c r="E140" s="266"/>
      <c r="F140" s="266"/>
      <c r="G140" s="266"/>
      <c r="H140" s="266"/>
      <c r="I140" s="266"/>
      <c r="J140" s="266"/>
      <c r="K140" s="266"/>
      <c r="L140" s="266"/>
      <c r="M140" s="266"/>
      <c r="N140" s="266"/>
      <c r="O140" s="38"/>
      <c r="P140" s="38" t="s">
        <v>161</v>
      </c>
      <c r="Q140" s="267"/>
      <c r="R140" s="267"/>
      <c r="S140" s="267"/>
      <c r="T140" s="267"/>
      <c r="U140" s="267"/>
      <c r="V140" s="267"/>
      <c r="W140" s="267"/>
      <c r="X140" s="267"/>
      <c r="Y140" s="38" t="s">
        <v>162</v>
      </c>
      <c r="Z140" s="87"/>
      <c r="AA140" s="265"/>
      <c r="AB140" s="265"/>
      <c r="AC140" s="88"/>
      <c r="AD140" s="89" t="s">
        <v>33</v>
      </c>
      <c r="AE140" s="88"/>
      <c r="AF140" s="89" t="s">
        <v>34</v>
      </c>
      <c r="AG140" s="88"/>
      <c r="AH140" s="89" t="s">
        <v>42</v>
      </c>
      <c r="AI140" s="90"/>
      <c r="AJ140" s="33"/>
    </row>
    <row r="141" spans="1:36" ht="14.45" customHeight="1">
      <c r="A141" s="95"/>
      <c r="B141" s="263" t="s">
        <v>190</v>
      </c>
      <c r="C141" s="264"/>
      <c r="D141" s="266" t="s">
        <v>174</v>
      </c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38"/>
      <c r="P141" s="38" t="s">
        <v>161</v>
      </c>
      <c r="Q141" s="267"/>
      <c r="R141" s="267"/>
      <c r="S141" s="267"/>
      <c r="T141" s="267"/>
      <c r="U141" s="267"/>
      <c r="V141" s="267"/>
      <c r="W141" s="267"/>
      <c r="X141" s="267"/>
      <c r="Y141" s="38" t="s">
        <v>162</v>
      </c>
      <c r="Z141" s="87"/>
      <c r="AA141" s="265"/>
      <c r="AB141" s="265"/>
      <c r="AC141" s="88"/>
      <c r="AD141" s="89" t="s">
        <v>33</v>
      </c>
      <c r="AE141" s="88"/>
      <c r="AF141" s="89" t="s">
        <v>34</v>
      </c>
      <c r="AG141" s="88"/>
      <c r="AH141" s="89" t="s">
        <v>42</v>
      </c>
      <c r="AI141" s="90"/>
      <c r="AJ141" s="33"/>
    </row>
    <row r="142" spans="1:36" ht="14.45" customHeight="1">
      <c r="A142" s="95"/>
      <c r="B142" s="263" t="s">
        <v>190</v>
      </c>
      <c r="C142" s="264"/>
      <c r="D142" s="266"/>
      <c r="E142" s="266"/>
      <c r="F142" s="266"/>
      <c r="G142" s="266"/>
      <c r="H142" s="266"/>
      <c r="I142" s="266"/>
      <c r="J142" s="266"/>
      <c r="K142" s="266"/>
      <c r="L142" s="266"/>
      <c r="M142" s="266"/>
      <c r="N142" s="266"/>
      <c r="O142" s="38"/>
      <c r="P142" s="38" t="s">
        <v>161</v>
      </c>
      <c r="Q142" s="267"/>
      <c r="R142" s="267"/>
      <c r="S142" s="267"/>
      <c r="T142" s="267"/>
      <c r="U142" s="267"/>
      <c r="V142" s="267"/>
      <c r="W142" s="267"/>
      <c r="X142" s="267"/>
      <c r="Y142" s="38" t="s">
        <v>162</v>
      </c>
      <c r="Z142" s="87"/>
      <c r="AA142" s="265"/>
      <c r="AB142" s="265"/>
      <c r="AC142" s="88"/>
      <c r="AD142" s="89" t="s">
        <v>33</v>
      </c>
      <c r="AE142" s="88"/>
      <c r="AF142" s="89" t="s">
        <v>34</v>
      </c>
      <c r="AG142" s="88"/>
      <c r="AH142" s="89" t="s">
        <v>42</v>
      </c>
      <c r="AI142" s="90"/>
      <c r="AJ142" s="33"/>
    </row>
    <row r="143" spans="1:36" ht="14.45" customHeight="1">
      <c r="A143" s="95"/>
      <c r="B143" s="263" t="s">
        <v>190</v>
      </c>
      <c r="C143" s="264"/>
      <c r="D143" s="266"/>
      <c r="E143" s="266"/>
      <c r="F143" s="266"/>
      <c r="G143" s="266"/>
      <c r="H143" s="266"/>
      <c r="I143" s="266"/>
      <c r="J143" s="266"/>
      <c r="K143" s="266"/>
      <c r="L143" s="266"/>
      <c r="M143" s="266"/>
      <c r="N143" s="266"/>
      <c r="O143" s="38"/>
      <c r="P143" s="38" t="s">
        <v>161</v>
      </c>
      <c r="Q143" s="267"/>
      <c r="R143" s="267"/>
      <c r="S143" s="267"/>
      <c r="T143" s="267"/>
      <c r="U143" s="267"/>
      <c r="V143" s="267"/>
      <c r="W143" s="267"/>
      <c r="X143" s="267"/>
      <c r="Y143" s="38" t="s">
        <v>162</v>
      </c>
      <c r="Z143" s="87"/>
      <c r="AA143" s="265"/>
      <c r="AB143" s="265"/>
      <c r="AC143" s="88"/>
      <c r="AD143" s="89" t="s">
        <v>33</v>
      </c>
      <c r="AE143" s="88"/>
      <c r="AF143" s="89" t="s">
        <v>34</v>
      </c>
      <c r="AG143" s="88"/>
      <c r="AH143" s="89" t="s">
        <v>42</v>
      </c>
      <c r="AI143" s="90"/>
      <c r="AJ143" s="33"/>
    </row>
    <row r="144" spans="1:36" ht="14.45" customHeight="1">
      <c r="A144" s="95"/>
      <c r="B144" s="263" t="s">
        <v>190</v>
      </c>
      <c r="C144" s="264"/>
      <c r="D144" s="266"/>
      <c r="E144" s="266"/>
      <c r="F144" s="266"/>
      <c r="G144" s="266"/>
      <c r="H144" s="266"/>
      <c r="I144" s="266"/>
      <c r="J144" s="266"/>
      <c r="K144" s="266"/>
      <c r="L144" s="266"/>
      <c r="M144" s="266"/>
      <c r="N144" s="266"/>
      <c r="O144" s="38"/>
      <c r="P144" s="38" t="s">
        <v>161</v>
      </c>
      <c r="Q144" s="267"/>
      <c r="R144" s="267"/>
      <c r="S144" s="267"/>
      <c r="T144" s="267"/>
      <c r="U144" s="267"/>
      <c r="V144" s="267"/>
      <c r="W144" s="267"/>
      <c r="X144" s="267"/>
      <c r="Y144" s="38" t="s">
        <v>162</v>
      </c>
      <c r="Z144" s="87"/>
      <c r="AA144" s="265"/>
      <c r="AB144" s="265"/>
      <c r="AC144" s="88"/>
      <c r="AD144" s="89" t="s">
        <v>33</v>
      </c>
      <c r="AE144" s="88"/>
      <c r="AF144" s="89" t="s">
        <v>34</v>
      </c>
      <c r="AG144" s="88"/>
      <c r="AH144" s="89" t="s">
        <v>42</v>
      </c>
      <c r="AI144" s="90"/>
      <c r="AJ144" s="33"/>
    </row>
    <row r="145" spans="1:36" ht="14.45" customHeight="1">
      <c r="A145" s="95"/>
      <c r="B145" s="263" t="s">
        <v>190</v>
      </c>
      <c r="C145" s="264"/>
      <c r="D145" s="266"/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38"/>
      <c r="P145" s="38" t="s">
        <v>161</v>
      </c>
      <c r="Q145" s="267"/>
      <c r="R145" s="267"/>
      <c r="S145" s="267"/>
      <c r="T145" s="267"/>
      <c r="U145" s="267"/>
      <c r="V145" s="267"/>
      <c r="W145" s="267"/>
      <c r="X145" s="267"/>
      <c r="Y145" s="38" t="s">
        <v>162</v>
      </c>
      <c r="Z145" s="87"/>
      <c r="AA145" s="265"/>
      <c r="AB145" s="265"/>
      <c r="AC145" s="88"/>
      <c r="AD145" s="89" t="s">
        <v>33</v>
      </c>
      <c r="AE145" s="88"/>
      <c r="AF145" s="89" t="s">
        <v>34</v>
      </c>
      <c r="AG145" s="88"/>
      <c r="AH145" s="89" t="s">
        <v>42</v>
      </c>
      <c r="AI145" s="90"/>
      <c r="AJ145" s="33"/>
    </row>
    <row r="146" spans="1:36" ht="14.45" customHeight="1">
      <c r="A146" s="95"/>
      <c r="B146" s="263" t="s">
        <v>190</v>
      </c>
      <c r="C146" s="264"/>
      <c r="D146" s="266"/>
      <c r="E146" s="266"/>
      <c r="F146" s="266"/>
      <c r="G146" s="266"/>
      <c r="H146" s="266"/>
      <c r="I146" s="266"/>
      <c r="J146" s="266"/>
      <c r="K146" s="266"/>
      <c r="L146" s="266"/>
      <c r="M146" s="266"/>
      <c r="N146" s="266"/>
      <c r="O146" s="38"/>
      <c r="P146" s="38" t="s">
        <v>161</v>
      </c>
      <c r="Q146" s="267"/>
      <c r="R146" s="267"/>
      <c r="S146" s="267"/>
      <c r="T146" s="267"/>
      <c r="U146" s="267"/>
      <c r="V146" s="267"/>
      <c r="W146" s="267"/>
      <c r="X146" s="267"/>
      <c r="Y146" s="38" t="s">
        <v>162</v>
      </c>
      <c r="Z146" s="87"/>
      <c r="AA146" s="265"/>
      <c r="AB146" s="265"/>
      <c r="AC146" s="88"/>
      <c r="AD146" s="89" t="s">
        <v>33</v>
      </c>
      <c r="AE146" s="88"/>
      <c r="AF146" s="89" t="s">
        <v>34</v>
      </c>
      <c r="AG146" s="88"/>
      <c r="AH146" s="89" t="s">
        <v>42</v>
      </c>
      <c r="AI146" s="90"/>
      <c r="AJ146" s="33"/>
    </row>
    <row r="147" spans="1:36" ht="14.45" customHeight="1">
      <c r="A147" s="95"/>
      <c r="B147" s="263" t="s">
        <v>190</v>
      </c>
      <c r="C147" s="264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  <c r="N147" s="266"/>
      <c r="O147" s="38"/>
      <c r="P147" s="38" t="s">
        <v>161</v>
      </c>
      <c r="Q147" s="267"/>
      <c r="R147" s="267"/>
      <c r="S147" s="267"/>
      <c r="T147" s="267"/>
      <c r="U147" s="267"/>
      <c r="V147" s="267"/>
      <c r="W147" s="267"/>
      <c r="X147" s="267"/>
      <c r="Y147" s="38" t="s">
        <v>162</v>
      </c>
      <c r="Z147" s="87"/>
      <c r="AA147" s="265"/>
      <c r="AB147" s="265"/>
      <c r="AC147" s="88"/>
      <c r="AD147" s="89" t="s">
        <v>33</v>
      </c>
      <c r="AE147" s="88"/>
      <c r="AF147" s="89" t="s">
        <v>34</v>
      </c>
      <c r="AG147" s="88"/>
      <c r="AH147" s="89" t="s">
        <v>42</v>
      </c>
      <c r="AI147" s="90"/>
      <c r="AJ147" s="33"/>
    </row>
    <row r="148" spans="1:36" ht="14.45" customHeight="1">
      <c r="A148" s="95"/>
      <c r="B148" s="263" t="s">
        <v>190</v>
      </c>
      <c r="C148" s="264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38"/>
      <c r="P148" s="38" t="s">
        <v>161</v>
      </c>
      <c r="Q148" s="272"/>
      <c r="R148" s="267"/>
      <c r="S148" s="267"/>
      <c r="T148" s="267"/>
      <c r="U148" s="267"/>
      <c r="V148" s="267"/>
      <c r="W148" s="267"/>
      <c r="X148" s="267"/>
      <c r="Y148" s="38" t="s">
        <v>162</v>
      </c>
      <c r="Z148" s="87"/>
      <c r="AA148" s="265"/>
      <c r="AB148" s="265"/>
      <c r="AC148" s="88"/>
      <c r="AD148" s="89" t="s">
        <v>33</v>
      </c>
      <c r="AE148" s="88"/>
      <c r="AF148" s="89" t="s">
        <v>34</v>
      </c>
      <c r="AG148" s="88"/>
      <c r="AH148" s="89" t="s">
        <v>42</v>
      </c>
      <c r="AI148" s="90"/>
      <c r="AJ148" s="33"/>
    </row>
    <row r="149" spans="1:36" ht="14.45" customHeight="1">
      <c r="A149" s="95"/>
      <c r="B149" s="263" t="s">
        <v>190</v>
      </c>
      <c r="C149" s="264"/>
      <c r="D149" s="266"/>
      <c r="E149" s="266"/>
      <c r="F149" s="266"/>
      <c r="G149" s="266"/>
      <c r="H149" s="266"/>
      <c r="I149" s="266"/>
      <c r="J149" s="266"/>
      <c r="K149" s="266"/>
      <c r="L149" s="266"/>
      <c r="M149" s="266"/>
      <c r="N149" s="266"/>
      <c r="O149" s="38"/>
      <c r="P149" s="38" t="s">
        <v>161</v>
      </c>
      <c r="Q149" s="267"/>
      <c r="R149" s="267"/>
      <c r="S149" s="267"/>
      <c r="T149" s="267"/>
      <c r="U149" s="267"/>
      <c r="V149" s="267"/>
      <c r="W149" s="267"/>
      <c r="X149" s="267"/>
      <c r="Y149" s="38" t="s">
        <v>162</v>
      </c>
      <c r="Z149" s="87"/>
      <c r="AA149" s="265"/>
      <c r="AB149" s="265"/>
      <c r="AC149" s="88"/>
      <c r="AD149" s="89" t="s">
        <v>33</v>
      </c>
      <c r="AE149" s="88"/>
      <c r="AF149" s="89" t="s">
        <v>34</v>
      </c>
      <c r="AG149" s="88"/>
      <c r="AH149" s="89" t="s">
        <v>42</v>
      </c>
      <c r="AI149" s="90"/>
      <c r="AJ149" s="33"/>
    </row>
    <row r="150" spans="1:36" ht="14.45" customHeight="1">
      <c r="A150" s="95"/>
      <c r="B150" s="263" t="s">
        <v>190</v>
      </c>
      <c r="C150" s="264"/>
      <c r="D150" s="266"/>
      <c r="E150" s="266"/>
      <c r="F150" s="266"/>
      <c r="G150" s="266"/>
      <c r="H150" s="266"/>
      <c r="I150" s="266"/>
      <c r="J150" s="266"/>
      <c r="K150" s="266"/>
      <c r="L150" s="266"/>
      <c r="M150" s="266"/>
      <c r="N150" s="266"/>
      <c r="O150" s="38"/>
      <c r="P150" s="38" t="s">
        <v>161</v>
      </c>
      <c r="Q150" s="267"/>
      <c r="R150" s="267"/>
      <c r="S150" s="267"/>
      <c r="T150" s="267"/>
      <c r="U150" s="267"/>
      <c r="V150" s="267"/>
      <c r="W150" s="267"/>
      <c r="X150" s="267"/>
      <c r="Y150" s="38" t="s">
        <v>162</v>
      </c>
      <c r="Z150" s="87"/>
      <c r="AA150" s="265"/>
      <c r="AB150" s="265"/>
      <c r="AC150" s="88"/>
      <c r="AD150" s="89" t="s">
        <v>33</v>
      </c>
      <c r="AE150" s="88"/>
      <c r="AF150" s="89" t="s">
        <v>34</v>
      </c>
      <c r="AG150" s="88"/>
      <c r="AH150" s="89" t="s">
        <v>42</v>
      </c>
      <c r="AI150" s="90"/>
      <c r="AJ150" s="33"/>
    </row>
    <row r="151" spans="1:36" ht="14.45" customHeight="1">
      <c r="A151" s="95"/>
      <c r="B151" s="263" t="s">
        <v>190</v>
      </c>
      <c r="C151" s="264"/>
      <c r="D151" s="266"/>
      <c r="E151" s="266"/>
      <c r="F151" s="266"/>
      <c r="G151" s="266"/>
      <c r="H151" s="266"/>
      <c r="I151" s="266"/>
      <c r="J151" s="266"/>
      <c r="K151" s="266"/>
      <c r="L151" s="266"/>
      <c r="M151" s="266"/>
      <c r="N151" s="266"/>
      <c r="O151" s="38"/>
      <c r="P151" s="38" t="s">
        <v>161</v>
      </c>
      <c r="Q151" s="267"/>
      <c r="R151" s="267"/>
      <c r="S151" s="267"/>
      <c r="T151" s="267"/>
      <c r="U151" s="267"/>
      <c r="V151" s="267"/>
      <c r="W151" s="267"/>
      <c r="X151" s="267"/>
      <c r="Y151" s="38" t="s">
        <v>162</v>
      </c>
      <c r="Z151" s="87"/>
      <c r="AA151" s="265"/>
      <c r="AB151" s="265"/>
      <c r="AC151" s="88"/>
      <c r="AD151" s="89" t="s">
        <v>33</v>
      </c>
      <c r="AE151" s="88"/>
      <c r="AF151" s="89" t="s">
        <v>34</v>
      </c>
      <c r="AG151" s="88"/>
      <c r="AH151" s="89" t="s">
        <v>42</v>
      </c>
      <c r="AI151" s="90"/>
      <c r="AJ151" s="33"/>
    </row>
    <row r="152" spans="1:36" ht="14.45" customHeight="1">
      <c r="A152" s="95"/>
      <c r="B152" s="263" t="s">
        <v>190</v>
      </c>
      <c r="C152" s="264"/>
      <c r="D152" s="266"/>
      <c r="E152" s="266"/>
      <c r="F152" s="266"/>
      <c r="G152" s="266"/>
      <c r="H152" s="266"/>
      <c r="I152" s="266"/>
      <c r="J152" s="266"/>
      <c r="K152" s="266"/>
      <c r="L152" s="266"/>
      <c r="M152" s="266"/>
      <c r="N152" s="266"/>
      <c r="O152" s="38"/>
      <c r="P152" s="38" t="s">
        <v>161</v>
      </c>
      <c r="Q152" s="267"/>
      <c r="R152" s="267"/>
      <c r="S152" s="267"/>
      <c r="T152" s="267"/>
      <c r="U152" s="267"/>
      <c r="V152" s="267"/>
      <c r="W152" s="267"/>
      <c r="X152" s="267"/>
      <c r="Y152" s="38" t="s">
        <v>162</v>
      </c>
      <c r="Z152" s="87"/>
      <c r="AA152" s="265"/>
      <c r="AB152" s="265"/>
      <c r="AC152" s="88"/>
      <c r="AD152" s="89" t="s">
        <v>33</v>
      </c>
      <c r="AE152" s="88"/>
      <c r="AF152" s="89" t="s">
        <v>34</v>
      </c>
      <c r="AG152" s="88"/>
      <c r="AH152" s="89" t="s">
        <v>42</v>
      </c>
      <c r="AI152" s="90"/>
      <c r="AJ152" s="33"/>
    </row>
    <row r="153" spans="1:36" ht="14.45" customHeight="1">
      <c r="A153" s="95"/>
      <c r="B153" s="263" t="s">
        <v>190</v>
      </c>
      <c r="C153" s="264"/>
      <c r="D153" s="266"/>
      <c r="E153" s="266"/>
      <c r="F153" s="266"/>
      <c r="G153" s="266"/>
      <c r="H153" s="266"/>
      <c r="I153" s="266"/>
      <c r="J153" s="266"/>
      <c r="K153" s="266"/>
      <c r="L153" s="266"/>
      <c r="M153" s="266"/>
      <c r="N153" s="266"/>
      <c r="O153" s="38"/>
      <c r="P153" s="38" t="s">
        <v>161</v>
      </c>
      <c r="Q153" s="267"/>
      <c r="R153" s="267"/>
      <c r="S153" s="267"/>
      <c r="T153" s="267"/>
      <c r="U153" s="267"/>
      <c r="V153" s="267"/>
      <c r="W153" s="267"/>
      <c r="X153" s="267"/>
      <c r="Y153" s="38" t="s">
        <v>162</v>
      </c>
      <c r="Z153" s="87"/>
      <c r="AA153" s="265"/>
      <c r="AB153" s="265"/>
      <c r="AC153" s="88"/>
      <c r="AD153" s="89" t="s">
        <v>33</v>
      </c>
      <c r="AE153" s="88"/>
      <c r="AF153" s="89" t="s">
        <v>34</v>
      </c>
      <c r="AG153" s="88"/>
      <c r="AH153" s="89" t="s">
        <v>42</v>
      </c>
      <c r="AI153" s="90"/>
      <c r="AJ153" s="33"/>
    </row>
    <row r="154" spans="1:36" ht="14.45" customHeight="1">
      <c r="A154" s="95"/>
      <c r="B154" s="263" t="s">
        <v>190</v>
      </c>
      <c r="C154" s="264"/>
      <c r="D154" s="266"/>
      <c r="E154" s="266"/>
      <c r="F154" s="266"/>
      <c r="G154" s="266"/>
      <c r="H154" s="266"/>
      <c r="I154" s="266"/>
      <c r="J154" s="266"/>
      <c r="K154" s="266"/>
      <c r="L154" s="266"/>
      <c r="M154" s="266"/>
      <c r="N154" s="266"/>
      <c r="O154" s="38"/>
      <c r="P154" s="38" t="s">
        <v>161</v>
      </c>
      <c r="Q154" s="267"/>
      <c r="R154" s="267"/>
      <c r="S154" s="267"/>
      <c r="T154" s="267"/>
      <c r="U154" s="267"/>
      <c r="V154" s="267"/>
      <c r="W154" s="267"/>
      <c r="X154" s="267"/>
      <c r="Y154" s="38" t="s">
        <v>162</v>
      </c>
      <c r="Z154" s="87"/>
      <c r="AA154" s="265"/>
      <c r="AB154" s="265"/>
      <c r="AC154" s="88"/>
      <c r="AD154" s="89" t="s">
        <v>33</v>
      </c>
      <c r="AE154" s="88"/>
      <c r="AF154" s="89" t="s">
        <v>34</v>
      </c>
      <c r="AG154" s="88"/>
      <c r="AH154" s="89" t="s">
        <v>42</v>
      </c>
      <c r="AI154" s="90"/>
      <c r="AJ154" s="33"/>
    </row>
    <row r="155" spans="1:36" ht="14.45" customHeight="1">
      <c r="A155" s="95"/>
      <c r="B155" s="263" t="s">
        <v>190</v>
      </c>
      <c r="C155" s="264"/>
      <c r="D155" s="266"/>
      <c r="E155" s="266"/>
      <c r="F155" s="266"/>
      <c r="G155" s="266"/>
      <c r="H155" s="266"/>
      <c r="I155" s="266"/>
      <c r="J155" s="266"/>
      <c r="K155" s="266"/>
      <c r="L155" s="266"/>
      <c r="M155" s="266"/>
      <c r="N155" s="266"/>
      <c r="O155" s="38"/>
      <c r="P155" s="38" t="s">
        <v>161</v>
      </c>
      <c r="Q155" s="267"/>
      <c r="R155" s="267"/>
      <c r="S155" s="267"/>
      <c r="T155" s="267"/>
      <c r="U155" s="267"/>
      <c r="V155" s="267"/>
      <c r="W155" s="267"/>
      <c r="X155" s="267"/>
      <c r="Y155" s="38" t="s">
        <v>162</v>
      </c>
      <c r="Z155" s="87"/>
      <c r="AA155" s="265"/>
      <c r="AB155" s="265"/>
      <c r="AC155" s="88"/>
      <c r="AD155" s="89" t="s">
        <v>33</v>
      </c>
      <c r="AE155" s="88"/>
      <c r="AF155" s="89" t="s">
        <v>34</v>
      </c>
      <c r="AG155" s="88"/>
      <c r="AH155" s="89" t="s">
        <v>42</v>
      </c>
      <c r="AI155" s="90"/>
      <c r="AJ155" s="33"/>
    </row>
    <row r="156" spans="1:36" ht="14.45" customHeight="1">
      <c r="A156" s="95"/>
      <c r="B156" s="263" t="s">
        <v>190</v>
      </c>
      <c r="C156" s="264"/>
      <c r="D156" s="266"/>
      <c r="E156" s="266"/>
      <c r="F156" s="266"/>
      <c r="G156" s="266"/>
      <c r="H156" s="266"/>
      <c r="I156" s="266"/>
      <c r="J156" s="266"/>
      <c r="K156" s="266"/>
      <c r="L156" s="266"/>
      <c r="M156" s="266"/>
      <c r="N156" s="266"/>
      <c r="O156" s="38"/>
      <c r="P156" s="38" t="s">
        <v>161</v>
      </c>
      <c r="Q156" s="267"/>
      <c r="R156" s="267"/>
      <c r="S156" s="267"/>
      <c r="T156" s="267"/>
      <c r="U156" s="267"/>
      <c r="V156" s="267"/>
      <c r="W156" s="267"/>
      <c r="X156" s="267"/>
      <c r="Y156" s="38" t="s">
        <v>162</v>
      </c>
      <c r="Z156" s="87"/>
      <c r="AA156" s="265"/>
      <c r="AB156" s="265"/>
      <c r="AC156" s="88"/>
      <c r="AD156" s="89" t="s">
        <v>33</v>
      </c>
      <c r="AE156" s="88"/>
      <c r="AF156" s="89" t="s">
        <v>34</v>
      </c>
      <c r="AG156" s="88"/>
      <c r="AH156" s="89" t="s">
        <v>42</v>
      </c>
      <c r="AI156" s="90"/>
      <c r="AJ156" s="33"/>
    </row>
    <row r="157" spans="1:36" ht="14.45" customHeight="1">
      <c r="A157" s="95"/>
      <c r="B157" s="263" t="s">
        <v>190</v>
      </c>
      <c r="C157" s="264"/>
      <c r="D157" s="266"/>
      <c r="E157" s="266"/>
      <c r="F157" s="266"/>
      <c r="G157" s="266"/>
      <c r="H157" s="266"/>
      <c r="I157" s="266"/>
      <c r="J157" s="266"/>
      <c r="K157" s="266"/>
      <c r="L157" s="266"/>
      <c r="M157" s="266"/>
      <c r="N157" s="266"/>
      <c r="O157" s="38"/>
      <c r="P157" s="38" t="s">
        <v>161</v>
      </c>
      <c r="Q157" s="267"/>
      <c r="R157" s="267"/>
      <c r="S157" s="267"/>
      <c r="T157" s="267"/>
      <c r="U157" s="267"/>
      <c r="V157" s="267"/>
      <c r="W157" s="267"/>
      <c r="X157" s="267"/>
      <c r="Y157" s="38" t="s">
        <v>162</v>
      </c>
      <c r="Z157" s="87"/>
      <c r="AA157" s="265"/>
      <c r="AB157" s="265"/>
      <c r="AC157" s="88"/>
      <c r="AD157" s="89" t="s">
        <v>33</v>
      </c>
      <c r="AE157" s="88"/>
      <c r="AF157" s="89" t="s">
        <v>34</v>
      </c>
      <c r="AG157" s="88"/>
      <c r="AH157" s="89" t="s">
        <v>42</v>
      </c>
      <c r="AI157" s="90"/>
      <c r="AJ157" s="33"/>
    </row>
    <row r="158" spans="1:36" ht="14.45" customHeight="1">
      <c r="A158" s="95"/>
      <c r="B158" s="263" t="s">
        <v>190</v>
      </c>
      <c r="C158" s="264"/>
      <c r="D158" s="266"/>
      <c r="E158" s="266"/>
      <c r="F158" s="266"/>
      <c r="G158" s="266"/>
      <c r="H158" s="266"/>
      <c r="I158" s="266"/>
      <c r="J158" s="266"/>
      <c r="K158" s="266"/>
      <c r="L158" s="266"/>
      <c r="M158" s="266"/>
      <c r="N158" s="266"/>
      <c r="O158" s="38"/>
      <c r="P158" s="38" t="s">
        <v>161</v>
      </c>
      <c r="Q158" s="267"/>
      <c r="R158" s="267"/>
      <c r="S158" s="267"/>
      <c r="T158" s="267"/>
      <c r="U158" s="267"/>
      <c r="V158" s="267"/>
      <c r="W158" s="267"/>
      <c r="X158" s="267"/>
      <c r="Y158" s="38" t="s">
        <v>162</v>
      </c>
      <c r="Z158" s="87"/>
      <c r="AA158" s="265"/>
      <c r="AB158" s="265"/>
      <c r="AC158" s="88"/>
      <c r="AD158" s="89" t="s">
        <v>33</v>
      </c>
      <c r="AE158" s="88"/>
      <c r="AF158" s="89" t="s">
        <v>34</v>
      </c>
      <c r="AG158" s="88"/>
      <c r="AH158" s="89" t="s">
        <v>42</v>
      </c>
      <c r="AI158" s="90"/>
      <c r="AJ158" s="33"/>
    </row>
    <row r="159" spans="1:36" ht="14.45" customHeight="1">
      <c r="A159" s="95"/>
      <c r="B159" s="263" t="s">
        <v>190</v>
      </c>
      <c r="C159" s="264"/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38"/>
      <c r="P159" s="38" t="s">
        <v>161</v>
      </c>
      <c r="Q159" s="267"/>
      <c r="R159" s="267"/>
      <c r="S159" s="267"/>
      <c r="T159" s="267"/>
      <c r="U159" s="267"/>
      <c r="V159" s="267"/>
      <c r="W159" s="267"/>
      <c r="X159" s="267"/>
      <c r="Y159" s="38" t="s">
        <v>162</v>
      </c>
      <c r="Z159" s="87"/>
      <c r="AA159" s="265"/>
      <c r="AB159" s="265"/>
      <c r="AC159" s="88"/>
      <c r="AD159" s="89" t="s">
        <v>33</v>
      </c>
      <c r="AE159" s="88"/>
      <c r="AF159" s="89" t="s">
        <v>34</v>
      </c>
      <c r="AG159" s="88"/>
      <c r="AH159" s="89" t="s">
        <v>42</v>
      </c>
      <c r="AI159" s="90"/>
      <c r="AJ159" s="33"/>
    </row>
    <row r="160" spans="1:36" ht="14.45" customHeight="1">
      <c r="A160" s="95"/>
      <c r="B160" s="263" t="s">
        <v>190</v>
      </c>
      <c r="C160" s="264"/>
      <c r="D160" s="266"/>
      <c r="E160" s="266"/>
      <c r="F160" s="266"/>
      <c r="G160" s="266"/>
      <c r="H160" s="266"/>
      <c r="I160" s="266"/>
      <c r="J160" s="266"/>
      <c r="K160" s="266"/>
      <c r="L160" s="266"/>
      <c r="M160" s="266"/>
      <c r="N160" s="266"/>
      <c r="O160" s="38"/>
      <c r="P160" s="38" t="s">
        <v>161</v>
      </c>
      <c r="Q160" s="267"/>
      <c r="R160" s="267"/>
      <c r="S160" s="267"/>
      <c r="T160" s="267"/>
      <c r="U160" s="267"/>
      <c r="V160" s="267"/>
      <c r="W160" s="267"/>
      <c r="X160" s="267"/>
      <c r="Y160" s="38" t="s">
        <v>162</v>
      </c>
      <c r="Z160" s="87"/>
      <c r="AA160" s="265"/>
      <c r="AB160" s="265"/>
      <c r="AC160" s="88"/>
      <c r="AD160" s="89" t="s">
        <v>33</v>
      </c>
      <c r="AE160" s="88"/>
      <c r="AF160" s="89" t="s">
        <v>34</v>
      </c>
      <c r="AG160" s="88"/>
      <c r="AH160" s="89" t="s">
        <v>42</v>
      </c>
      <c r="AI160" s="90"/>
      <c r="AJ160" s="33"/>
    </row>
    <row r="161" spans="1:36" ht="14.45" customHeight="1">
      <c r="A161" s="95"/>
      <c r="B161" s="263" t="s">
        <v>190</v>
      </c>
      <c r="C161" s="264"/>
      <c r="D161" s="266"/>
      <c r="E161" s="266"/>
      <c r="F161" s="266"/>
      <c r="G161" s="266"/>
      <c r="H161" s="266"/>
      <c r="I161" s="266"/>
      <c r="J161" s="266"/>
      <c r="K161" s="266"/>
      <c r="L161" s="266"/>
      <c r="M161" s="266"/>
      <c r="N161" s="266"/>
      <c r="O161" s="38"/>
      <c r="P161" s="38" t="s">
        <v>161</v>
      </c>
      <c r="Q161" s="267"/>
      <c r="R161" s="267"/>
      <c r="S161" s="267"/>
      <c r="T161" s="267"/>
      <c r="U161" s="267"/>
      <c r="V161" s="267"/>
      <c r="W161" s="267"/>
      <c r="X161" s="267"/>
      <c r="Y161" s="38" t="s">
        <v>162</v>
      </c>
      <c r="Z161" s="87"/>
      <c r="AA161" s="265"/>
      <c r="AB161" s="265"/>
      <c r="AC161" s="88"/>
      <c r="AD161" s="89" t="s">
        <v>33</v>
      </c>
      <c r="AE161" s="88"/>
      <c r="AF161" s="89" t="s">
        <v>34</v>
      </c>
      <c r="AG161" s="88"/>
      <c r="AH161" s="89" t="s">
        <v>42</v>
      </c>
      <c r="AI161" s="90"/>
      <c r="AJ161" s="33"/>
    </row>
    <row r="162" spans="1:36" ht="14.45" customHeight="1">
      <c r="A162" s="95"/>
      <c r="B162" s="263" t="s">
        <v>190</v>
      </c>
      <c r="C162" s="264"/>
      <c r="D162" s="266"/>
      <c r="E162" s="266"/>
      <c r="F162" s="266"/>
      <c r="G162" s="266"/>
      <c r="H162" s="266"/>
      <c r="I162" s="266"/>
      <c r="J162" s="266"/>
      <c r="K162" s="266"/>
      <c r="L162" s="266"/>
      <c r="M162" s="266"/>
      <c r="N162" s="266"/>
      <c r="O162" s="38"/>
      <c r="P162" s="38" t="s">
        <v>161</v>
      </c>
      <c r="Q162" s="267"/>
      <c r="R162" s="267"/>
      <c r="S162" s="267"/>
      <c r="T162" s="267"/>
      <c r="U162" s="267"/>
      <c r="V162" s="267"/>
      <c r="W162" s="267"/>
      <c r="X162" s="267"/>
      <c r="Y162" s="38" t="s">
        <v>162</v>
      </c>
      <c r="Z162" s="87"/>
      <c r="AA162" s="265"/>
      <c r="AB162" s="265"/>
      <c r="AC162" s="88"/>
      <c r="AD162" s="89" t="s">
        <v>33</v>
      </c>
      <c r="AE162" s="88"/>
      <c r="AF162" s="89" t="s">
        <v>34</v>
      </c>
      <c r="AG162" s="88"/>
      <c r="AH162" s="89" t="s">
        <v>42</v>
      </c>
      <c r="AI162" s="90"/>
      <c r="AJ162" s="33"/>
    </row>
    <row r="163" spans="1:36" ht="14.45" customHeight="1">
      <c r="A163" s="95"/>
      <c r="B163" s="263" t="s">
        <v>190</v>
      </c>
      <c r="C163" s="264"/>
      <c r="D163" s="266"/>
      <c r="E163" s="266"/>
      <c r="F163" s="266"/>
      <c r="G163" s="266"/>
      <c r="H163" s="266"/>
      <c r="I163" s="266"/>
      <c r="J163" s="266"/>
      <c r="K163" s="266"/>
      <c r="L163" s="266"/>
      <c r="M163" s="266"/>
      <c r="N163" s="266"/>
      <c r="O163" s="38"/>
      <c r="P163" s="38" t="s">
        <v>161</v>
      </c>
      <c r="Q163" s="267"/>
      <c r="R163" s="267"/>
      <c r="S163" s="267"/>
      <c r="T163" s="267"/>
      <c r="U163" s="267"/>
      <c r="V163" s="267"/>
      <c r="W163" s="267"/>
      <c r="X163" s="267"/>
      <c r="Y163" s="38" t="s">
        <v>162</v>
      </c>
      <c r="Z163" s="87"/>
      <c r="AA163" s="265"/>
      <c r="AB163" s="265"/>
      <c r="AC163" s="88"/>
      <c r="AD163" s="89" t="s">
        <v>33</v>
      </c>
      <c r="AE163" s="88"/>
      <c r="AF163" s="89" t="s">
        <v>34</v>
      </c>
      <c r="AG163" s="88"/>
      <c r="AH163" s="89" t="s">
        <v>42</v>
      </c>
      <c r="AI163" s="90"/>
      <c r="AJ163" s="33"/>
    </row>
    <row r="164" spans="1:36" ht="14.45" customHeight="1">
      <c r="A164" s="95"/>
      <c r="B164" s="263" t="s">
        <v>190</v>
      </c>
      <c r="C164" s="264"/>
      <c r="D164" s="266"/>
      <c r="E164" s="266"/>
      <c r="F164" s="266"/>
      <c r="G164" s="266"/>
      <c r="H164" s="266"/>
      <c r="I164" s="266"/>
      <c r="J164" s="266"/>
      <c r="K164" s="266"/>
      <c r="L164" s="266"/>
      <c r="M164" s="266"/>
      <c r="N164" s="266"/>
      <c r="O164" s="38"/>
      <c r="P164" s="38" t="s">
        <v>161</v>
      </c>
      <c r="Q164" s="267"/>
      <c r="R164" s="267"/>
      <c r="S164" s="267"/>
      <c r="T164" s="267"/>
      <c r="U164" s="267"/>
      <c r="V164" s="267"/>
      <c r="W164" s="267"/>
      <c r="X164" s="267"/>
      <c r="Y164" s="38" t="s">
        <v>162</v>
      </c>
      <c r="Z164" s="87"/>
      <c r="AA164" s="265"/>
      <c r="AB164" s="265"/>
      <c r="AC164" s="88"/>
      <c r="AD164" s="89" t="s">
        <v>33</v>
      </c>
      <c r="AE164" s="88"/>
      <c r="AF164" s="89" t="s">
        <v>34</v>
      </c>
      <c r="AG164" s="88"/>
      <c r="AH164" s="89" t="s">
        <v>42</v>
      </c>
      <c r="AI164" s="90"/>
      <c r="AJ164" s="33"/>
    </row>
    <row r="165" spans="1:36" ht="14.45" customHeight="1">
      <c r="A165" s="95"/>
      <c r="B165" s="263" t="s">
        <v>190</v>
      </c>
      <c r="C165" s="264"/>
      <c r="D165" s="266"/>
      <c r="E165" s="266"/>
      <c r="F165" s="266"/>
      <c r="G165" s="266"/>
      <c r="H165" s="266"/>
      <c r="I165" s="266"/>
      <c r="J165" s="266"/>
      <c r="K165" s="266"/>
      <c r="L165" s="266"/>
      <c r="M165" s="266"/>
      <c r="N165" s="266"/>
      <c r="O165" s="38"/>
      <c r="P165" s="38" t="s">
        <v>161</v>
      </c>
      <c r="Q165" s="267"/>
      <c r="R165" s="267"/>
      <c r="S165" s="267"/>
      <c r="T165" s="267"/>
      <c r="U165" s="267"/>
      <c r="V165" s="267"/>
      <c r="W165" s="267"/>
      <c r="X165" s="267"/>
      <c r="Y165" s="38" t="s">
        <v>162</v>
      </c>
      <c r="Z165" s="87"/>
      <c r="AA165" s="265"/>
      <c r="AB165" s="265"/>
      <c r="AC165" s="88"/>
      <c r="AD165" s="89" t="s">
        <v>33</v>
      </c>
      <c r="AE165" s="88"/>
      <c r="AF165" s="89" t="s">
        <v>34</v>
      </c>
      <c r="AG165" s="88"/>
      <c r="AH165" s="89" t="s">
        <v>42</v>
      </c>
      <c r="AI165" s="90"/>
      <c r="AJ165" s="33"/>
    </row>
    <row r="166" spans="1:36" ht="14.45" customHeight="1">
      <c r="A166" s="95"/>
      <c r="B166" s="263" t="s">
        <v>190</v>
      </c>
      <c r="C166" s="264"/>
      <c r="D166" s="266"/>
      <c r="E166" s="266"/>
      <c r="F166" s="266"/>
      <c r="G166" s="266"/>
      <c r="H166" s="266"/>
      <c r="I166" s="266"/>
      <c r="J166" s="266"/>
      <c r="K166" s="266"/>
      <c r="L166" s="266"/>
      <c r="M166" s="266"/>
      <c r="N166" s="266"/>
      <c r="O166" s="38"/>
      <c r="P166" s="38" t="s">
        <v>161</v>
      </c>
      <c r="Q166" s="267"/>
      <c r="R166" s="267"/>
      <c r="S166" s="267"/>
      <c r="T166" s="267"/>
      <c r="U166" s="267"/>
      <c r="V166" s="267"/>
      <c r="W166" s="267"/>
      <c r="X166" s="267"/>
      <c r="Y166" s="38" t="s">
        <v>162</v>
      </c>
      <c r="Z166" s="87"/>
      <c r="AA166" s="265"/>
      <c r="AB166" s="265"/>
      <c r="AC166" s="88"/>
      <c r="AD166" s="89" t="s">
        <v>33</v>
      </c>
      <c r="AE166" s="88"/>
      <c r="AF166" s="89" t="s">
        <v>34</v>
      </c>
      <c r="AG166" s="88"/>
      <c r="AH166" s="89" t="s">
        <v>42</v>
      </c>
      <c r="AI166" s="90"/>
      <c r="AJ166" s="33"/>
    </row>
    <row r="167" spans="1:36" ht="14.45" customHeight="1">
      <c r="A167" s="95"/>
      <c r="B167" s="263" t="s">
        <v>190</v>
      </c>
      <c r="C167" s="264"/>
      <c r="D167" s="266"/>
      <c r="E167" s="266"/>
      <c r="F167" s="266"/>
      <c r="G167" s="266"/>
      <c r="H167" s="266"/>
      <c r="I167" s="266"/>
      <c r="J167" s="266"/>
      <c r="K167" s="266"/>
      <c r="L167" s="266"/>
      <c r="M167" s="266"/>
      <c r="N167" s="266"/>
      <c r="O167" s="38"/>
      <c r="P167" s="38" t="s">
        <v>161</v>
      </c>
      <c r="Q167" s="267"/>
      <c r="R167" s="267"/>
      <c r="S167" s="267"/>
      <c r="T167" s="267"/>
      <c r="U167" s="267"/>
      <c r="V167" s="267"/>
      <c r="W167" s="267"/>
      <c r="X167" s="267"/>
      <c r="Y167" s="38" t="s">
        <v>162</v>
      </c>
      <c r="Z167" s="87"/>
      <c r="AA167" s="265"/>
      <c r="AB167" s="265"/>
      <c r="AC167" s="88"/>
      <c r="AD167" s="89" t="s">
        <v>33</v>
      </c>
      <c r="AE167" s="88"/>
      <c r="AF167" s="89" t="s">
        <v>34</v>
      </c>
      <c r="AG167" s="88"/>
      <c r="AH167" s="89" t="s">
        <v>42</v>
      </c>
      <c r="AI167" s="90"/>
      <c r="AJ167" s="33"/>
    </row>
    <row r="168" spans="1:36" ht="14.45" customHeight="1">
      <c r="A168" s="95"/>
      <c r="B168" s="263" t="s">
        <v>190</v>
      </c>
      <c r="C168" s="264"/>
      <c r="D168" s="266"/>
      <c r="E168" s="266"/>
      <c r="F168" s="266"/>
      <c r="G168" s="266"/>
      <c r="H168" s="266"/>
      <c r="I168" s="266"/>
      <c r="J168" s="266"/>
      <c r="K168" s="266"/>
      <c r="L168" s="266"/>
      <c r="M168" s="266"/>
      <c r="N168" s="266"/>
      <c r="O168" s="38"/>
      <c r="P168" s="38" t="s">
        <v>161</v>
      </c>
      <c r="Q168" s="267"/>
      <c r="R168" s="267"/>
      <c r="S168" s="267"/>
      <c r="T168" s="267"/>
      <c r="U168" s="267"/>
      <c r="V168" s="267"/>
      <c r="W168" s="267"/>
      <c r="X168" s="267"/>
      <c r="Y168" s="38" t="s">
        <v>162</v>
      </c>
      <c r="Z168" s="87"/>
      <c r="AA168" s="265"/>
      <c r="AB168" s="265"/>
      <c r="AC168" s="88"/>
      <c r="AD168" s="89" t="s">
        <v>33</v>
      </c>
      <c r="AE168" s="88"/>
      <c r="AF168" s="89" t="s">
        <v>34</v>
      </c>
      <c r="AG168" s="88"/>
      <c r="AH168" s="89" t="s">
        <v>42</v>
      </c>
      <c r="AI168" s="90"/>
      <c r="AJ168" s="33"/>
    </row>
    <row r="169" spans="1:36" ht="14.45" customHeight="1">
      <c r="A169" s="95"/>
      <c r="B169" s="263" t="s">
        <v>190</v>
      </c>
      <c r="C169" s="264"/>
      <c r="D169" s="266"/>
      <c r="E169" s="266"/>
      <c r="F169" s="266"/>
      <c r="G169" s="266"/>
      <c r="H169" s="266"/>
      <c r="I169" s="266"/>
      <c r="J169" s="266"/>
      <c r="K169" s="266"/>
      <c r="L169" s="266"/>
      <c r="M169" s="266"/>
      <c r="N169" s="266"/>
      <c r="O169" s="38"/>
      <c r="P169" s="38" t="s">
        <v>161</v>
      </c>
      <c r="Q169" s="267"/>
      <c r="R169" s="267"/>
      <c r="S169" s="267"/>
      <c r="T169" s="267"/>
      <c r="U169" s="267"/>
      <c r="V169" s="267"/>
      <c r="W169" s="267"/>
      <c r="X169" s="267"/>
      <c r="Y169" s="38" t="s">
        <v>162</v>
      </c>
      <c r="Z169" s="87"/>
      <c r="AA169" s="265"/>
      <c r="AB169" s="265"/>
      <c r="AC169" s="88"/>
      <c r="AD169" s="89" t="s">
        <v>33</v>
      </c>
      <c r="AE169" s="88"/>
      <c r="AF169" s="89" t="s">
        <v>34</v>
      </c>
      <c r="AG169" s="88"/>
      <c r="AH169" s="89" t="s">
        <v>42</v>
      </c>
      <c r="AI169" s="90"/>
      <c r="AJ169" s="33"/>
    </row>
    <row r="170" spans="1:36" ht="14.45" customHeight="1">
      <c r="A170" s="95"/>
      <c r="B170" s="263" t="s">
        <v>190</v>
      </c>
      <c r="C170" s="264"/>
      <c r="D170" s="266"/>
      <c r="E170" s="266"/>
      <c r="F170" s="266"/>
      <c r="G170" s="266"/>
      <c r="H170" s="266"/>
      <c r="I170" s="266"/>
      <c r="J170" s="266"/>
      <c r="K170" s="266"/>
      <c r="L170" s="266"/>
      <c r="M170" s="266"/>
      <c r="N170" s="266"/>
      <c r="O170" s="38"/>
      <c r="P170" s="38" t="s">
        <v>161</v>
      </c>
      <c r="Q170" s="267"/>
      <c r="R170" s="267"/>
      <c r="S170" s="267"/>
      <c r="T170" s="267"/>
      <c r="U170" s="267"/>
      <c r="V170" s="267"/>
      <c r="W170" s="267"/>
      <c r="X170" s="267"/>
      <c r="Y170" s="38" t="s">
        <v>162</v>
      </c>
      <c r="Z170" s="87"/>
      <c r="AA170" s="265"/>
      <c r="AB170" s="265"/>
      <c r="AC170" s="88"/>
      <c r="AD170" s="89" t="s">
        <v>33</v>
      </c>
      <c r="AE170" s="88"/>
      <c r="AF170" s="89" t="s">
        <v>34</v>
      </c>
      <c r="AG170" s="88"/>
      <c r="AH170" s="89" t="s">
        <v>42</v>
      </c>
      <c r="AI170" s="90"/>
      <c r="AJ170" s="33"/>
    </row>
    <row r="171" spans="1:36" ht="14.45" customHeight="1">
      <c r="A171" s="95"/>
      <c r="B171" s="263" t="s">
        <v>190</v>
      </c>
      <c r="C171" s="264"/>
      <c r="D171" s="266"/>
      <c r="E171" s="266"/>
      <c r="F171" s="266"/>
      <c r="G171" s="266"/>
      <c r="H171" s="266"/>
      <c r="I171" s="266"/>
      <c r="J171" s="266"/>
      <c r="K171" s="266"/>
      <c r="L171" s="266"/>
      <c r="M171" s="266"/>
      <c r="N171" s="266"/>
      <c r="O171" s="38"/>
      <c r="P171" s="38" t="s">
        <v>161</v>
      </c>
      <c r="Q171" s="267"/>
      <c r="R171" s="267"/>
      <c r="S171" s="267"/>
      <c r="T171" s="267"/>
      <c r="U171" s="267"/>
      <c r="V171" s="267"/>
      <c r="W171" s="267"/>
      <c r="X171" s="267"/>
      <c r="Y171" s="38" t="s">
        <v>162</v>
      </c>
      <c r="Z171" s="87"/>
      <c r="AA171" s="265"/>
      <c r="AB171" s="265"/>
      <c r="AC171" s="88"/>
      <c r="AD171" s="89" t="s">
        <v>33</v>
      </c>
      <c r="AE171" s="88"/>
      <c r="AF171" s="89" t="s">
        <v>34</v>
      </c>
      <c r="AG171" s="88"/>
      <c r="AH171" s="89" t="s">
        <v>42</v>
      </c>
      <c r="AI171" s="90"/>
      <c r="AJ171" s="33"/>
    </row>
    <row r="172" spans="1:36" ht="14.45" customHeight="1">
      <c r="A172" s="95"/>
      <c r="B172" s="263" t="s">
        <v>190</v>
      </c>
      <c r="C172" s="264"/>
      <c r="D172" s="266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  <c r="O172" s="38"/>
      <c r="P172" s="38" t="s">
        <v>161</v>
      </c>
      <c r="Q172" s="267"/>
      <c r="R172" s="267"/>
      <c r="S172" s="267"/>
      <c r="T172" s="267"/>
      <c r="U172" s="267"/>
      <c r="V172" s="267"/>
      <c r="W172" s="267"/>
      <c r="X172" s="267"/>
      <c r="Y172" s="38" t="s">
        <v>162</v>
      </c>
      <c r="Z172" s="87"/>
      <c r="AA172" s="265"/>
      <c r="AB172" s="265"/>
      <c r="AC172" s="88"/>
      <c r="AD172" s="89" t="s">
        <v>33</v>
      </c>
      <c r="AE172" s="88"/>
      <c r="AF172" s="89" t="s">
        <v>34</v>
      </c>
      <c r="AG172" s="88"/>
      <c r="AH172" s="89" t="s">
        <v>42</v>
      </c>
      <c r="AI172" s="90"/>
      <c r="AJ172" s="33"/>
    </row>
    <row r="173" spans="1:36" ht="14.45" customHeight="1">
      <c r="A173" s="94"/>
      <c r="B173" s="32"/>
      <c r="C173" s="91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38"/>
      <c r="P173" s="38"/>
      <c r="Q173" s="48"/>
      <c r="R173" s="48"/>
      <c r="S173" s="48"/>
      <c r="T173" s="48"/>
      <c r="U173" s="48"/>
      <c r="V173" s="48"/>
      <c r="W173" s="48"/>
      <c r="X173" s="48"/>
      <c r="Y173" s="48"/>
      <c r="Z173" s="87"/>
      <c r="AA173" s="92"/>
      <c r="AB173" s="92"/>
      <c r="AC173" s="93"/>
      <c r="AD173" s="87"/>
      <c r="AE173" s="93"/>
      <c r="AF173" s="87"/>
      <c r="AG173" s="93"/>
      <c r="AH173" s="87"/>
      <c r="AI173" s="90"/>
      <c r="AJ173" s="33"/>
    </row>
    <row r="174" spans="1:36" ht="14.45" customHeight="1">
      <c r="A174" s="94"/>
      <c r="B174" s="263" t="s">
        <v>158</v>
      </c>
      <c r="C174" s="264"/>
      <c r="D174" s="268" t="s">
        <v>175</v>
      </c>
      <c r="E174" s="268"/>
      <c r="F174" s="268"/>
      <c r="G174" s="268"/>
      <c r="H174" s="268"/>
      <c r="I174" s="268"/>
      <c r="J174" s="269"/>
      <c r="K174" s="269"/>
      <c r="L174" s="269"/>
      <c r="M174" s="269"/>
      <c r="N174" s="269"/>
      <c r="O174" s="38"/>
      <c r="P174" s="38" t="s">
        <v>161</v>
      </c>
      <c r="Q174" s="270"/>
      <c r="R174" s="270"/>
      <c r="S174" s="270"/>
      <c r="T174" s="270"/>
      <c r="U174" s="270"/>
      <c r="V174" s="270"/>
      <c r="W174" s="270"/>
      <c r="X174" s="270"/>
      <c r="Y174" s="38" t="s">
        <v>162</v>
      </c>
      <c r="Z174" s="87"/>
      <c r="AA174" s="265"/>
      <c r="AB174" s="265"/>
      <c r="AC174" s="88"/>
      <c r="AD174" s="89" t="s">
        <v>33</v>
      </c>
      <c r="AE174" s="88"/>
      <c r="AF174" s="89" t="s">
        <v>34</v>
      </c>
      <c r="AG174" s="88"/>
      <c r="AH174" s="89" t="s">
        <v>42</v>
      </c>
      <c r="AI174" s="90"/>
      <c r="AJ174" s="33"/>
    </row>
    <row r="175" spans="1:36" ht="14.45" customHeight="1">
      <c r="A175" s="94"/>
    </row>
    <row r="176" spans="1:36" ht="14.45" customHeight="1">
      <c r="A176" s="94"/>
    </row>
    <row r="177" spans="1:18" ht="14.45" customHeight="1">
      <c r="A177" s="94"/>
    </row>
    <row r="178" spans="1:18" ht="14.45" customHeight="1">
      <c r="A178" s="94"/>
    </row>
    <row r="179" spans="1:18" ht="14.45" customHeight="1">
      <c r="A179" s="94"/>
      <c r="Q179" s="271"/>
      <c r="R179" s="271"/>
    </row>
    <row r="180" spans="1:18" ht="14.45" customHeight="1">
      <c r="A180" s="94"/>
    </row>
    <row r="181" spans="1:18" ht="14.45" customHeight="1">
      <c r="A181" s="94"/>
    </row>
  </sheetData>
  <mergeCells count="1137">
    <mergeCell ref="Z5:AA5"/>
    <mergeCell ref="AB5:AC5"/>
    <mergeCell ref="AM5:BH5"/>
    <mergeCell ref="BL5:CJ5"/>
    <mergeCell ref="AM7:AN7"/>
    <mergeCell ref="AP7:AR7"/>
    <mergeCell ref="AT7:AV7"/>
    <mergeCell ref="AX7:AY7"/>
    <mergeCell ref="BA7:BB7"/>
    <mergeCell ref="BD7:BE7"/>
    <mergeCell ref="AP8:AR8"/>
    <mergeCell ref="AT8:AV8"/>
    <mergeCell ref="AX8:AY8"/>
    <mergeCell ref="BG8:BH8"/>
    <mergeCell ref="BL8:BM8"/>
    <mergeCell ref="BN8:BO8"/>
    <mergeCell ref="CB8:CD8"/>
    <mergeCell ref="CF8:CG8"/>
    <mergeCell ref="BG7:BH7"/>
    <mergeCell ref="BN7:BU7"/>
    <mergeCell ref="BW7:CD7"/>
    <mergeCell ref="CF7:CJ7"/>
    <mergeCell ref="BP8:BR8"/>
    <mergeCell ref="BS8:BU8"/>
    <mergeCell ref="BW8:BX8"/>
    <mergeCell ref="BY8:CA8"/>
    <mergeCell ref="CH8:CJ8"/>
    <mergeCell ref="N9:Y10"/>
    <mergeCell ref="AP9:AR9"/>
    <mergeCell ref="AT9:AV9"/>
    <mergeCell ref="AX9:AY9"/>
    <mergeCell ref="BG9:BH9"/>
    <mergeCell ref="BL9:BM9"/>
    <mergeCell ref="BN9:BO9"/>
    <mergeCell ref="CH9:CJ18"/>
    <mergeCell ref="AP10:AR10"/>
    <mergeCell ref="AT10:AV10"/>
    <mergeCell ref="AX10:AY10"/>
    <mergeCell ref="BG10:BH10"/>
    <mergeCell ref="BL10:BM10"/>
    <mergeCell ref="BN10:BO10"/>
    <mergeCell ref="BP10:BR10"/>
    <mergeCell ref="BS10:BU10"/>
    <mergeCell ref="BW10:BX10"/>
    <mergeCell ref="AP11:AR11"/>
    <mergeCell ref="AT11:AV11"/>
    <mergeCell ref="AX11:AY11"/>
    <mergeCell ref="BG11:BH11"/>
    <mergeCell ref="BL11:BM11"/>
    <mergeCell ref="BN11:BO11"/>
    <mergeCell ref="BP11:BR11"/>
    <mergeCell ref="BS11:BU11"/>
    <mergeCell ref="BW11:BX11"/>
    <mergeCell ref="BY11:CA11"/>
    <mergeCell ref="CB11:CD11"/>
    <mergeCell ref="CF11:CG11"/>
    <mergeCell ref="AX12:AY12"/>
    <mergeCell ref="BG12:BH12"/>
    <mergeCell ref="BL12:BM12"/>
    <mergeCell ref="BN12:BO12"/>
    <mergeCell ref="BP12:BR12"/>
    <mergeCell ref="BS12:BU12"/>
    <mergeCell ref="BW12:BX12"/>
    <mergeCell ref="BY12:CA12"/>
    <mergeCell ref="CB12:CD12"/>
    <mergeCell ref="CF12:CG12"/>
    <mergeCell ref="CE9:CE18"/>
    <mergeCell ref="CF9:CG9"/>
    <mergeCell ref="BY10:CA10"/>
    <mergeCell ref="CB10:CD10"/>
    <mergeCell ref="BL18:BM18"/>
    <mergeCell ref="BN18:BO18"/>
    <mergeCell ref="BP9:BR9"/>
    <mergeCell ref="BS9:BU9"/>
    <mergeCell ref="CF10:CG10"/>
    <mergeCell ref="BW13:BX13"/>
    <mergeCell ref="P13:S13"/>
    <mergeCell ref="V13:Y13"/>
    <mergeCell ref="Z13:AC13"/>
    <mergeCell ref="AM13:AN13"/>
    <mergeCell ref="AP13:AR13"/>
    <mergeCell ref="AT13:AV13"/>
    <mergeCell ref="AX13:AY13"/>
    <mergeCell ref="BG13:BH13"/>
    <mergeCell ref="BL13:BM13"/>
    <mergeCell ref="BN13:BO13"/>
    <mergeCell ref="BP13:BR13"/>
    <mergeCell ref="BS13:BU13"/>
    <mergeCell ref="BY13:CA13"/>
    <mergeCell ref="CB13:CD13"/>
    <mergeCell ref="CF13:CG13"/>
    <mergeCell ref="AM14:AN14"/>
    <mergeCell ref="AX14:AY14"/>
    <mergeCell ref="BG14:BH14"/>
    <mergeCell ref="BL14:BM14"/>
    <mergeCell ref="BN14:BO14"/>
    <mergeCell ref="BP14:BR14"/>
    <mergeCell ref="BS14:BU14"/>
    <mergeCell ref="BW14:BX14"/>
    <mergeCell ref="BY14:CA14"/>
    <mergeCell ref="CB14:CD14"/>
    <mergeCell ref="CF14:CG14"/>
    <mergeCell ref="BV9:BV18"/>
    <mergeCell ref="BW9:BX9"/>
    <mergeCell ref="BY9:CA9"/>
    <mergeCell ref="CB9:CD9"/>
    <mergeCell ref="AP12:AR12"/>
    <mergeCell ref="AT12:AV12"/>
    <mergeCell ref="P15:S16"/>
    <mergeCell ref="V15:Y16"/>
    <mergeCell ref="Z15:AC16"/>
    <mergeCell ref="AM15:AN15"/>
    <mergeCell ref="AP15:AR15"/>
    <mergeCell ref="AT15:AV15"/>
    <mergeCell ref="AX15:AY15"/>
    <mergeCell ref="BG15:BH15"/>
    <mergeCell ref="BL15:BM15"/>
    <mergeCell ref="BN15:BO15"/>
    <mergeCell ref="BP15:BR15"/>
    <mergeCell ref="BS15:BU15"/>
    <mergeCell ref="BW15:BX15"/>
    <mergeCell ref="BY15:CA15"/>
    <mergeCell ref="CB15:CD15"/>
    <mergeCell ref="CF15:CG15"/>
    <mergeCell ref="AM16:AN16"/>
    <mergeCell ref="AP16:AR16"/>
    <mergeCell ref="AT16:AV16"/>
    <mergeCell ref="AX16:AY16"/>
    <mergeCell ref="BG16:BH16"/>
    <mergeCell ref="BL16:BM16"/>
    <mergeCell ref="BN16:BO16"/>
    <mergeCell ref="BP16:BR16"/>
    <mergeCell ref="BS16:BU16"/>
    <mergeCell ref="BW16:BX16"/>
    <mergeCell ref="BY16:CA16"/>
    <mergeCell ref="CB16:CD16"/>
    <mergeCell ref="CF16:CG16"/>
    <mergeCell ref="AM17:AN17"/>
    <mergeCell ref="AP17:AR17"/>
    <mergeCell ref="AT17:AV17"/>
    <mergeCell ref="AX17:AY17"/>
    <mergeCell ref="BG17:BH17"/>
    <mergeCell ref="BL17:BM17"/>
    <mergeCell ref="BN17:BO17"/>
    <mergeCell ref="BP17:BR17"/>
    <mergeCell ref="BS17:BU17"/>
    <mergeCell ref="BW17:BX17"/>
    <mergeCell ref="BY17:CA17"/>
    <mergeCell ref="CB17:CD17"/>
    <mergeCell ref="CF17:CG17"/>
    <mergeCell ref="P18:S19"/>
    <mergeCell ref="V18:W19"/>
    <mergeCell ref="X18:X19"/>
    <mergeCell ref="Y18:Y19"/>
    <mergeCell ref="Z18:Z19"/>
    <mergeCell ref="AA18:AA19"/>
    <mergeCell ref="AB18:AB19"/>
    <mergeCell ref="AC18:AC19"/>
    <mergeCell ref="AD18:AD19"/>
    <mergeCell ref="AE18:AF19"/>
    <mergeCell ref="AG18:AG19"/>
    <mergeCell ref="AH18:AH19"/>
    <mergeCell ref="BY18:CA18"/>
    <mergeCell ref="CB18:CD18"/>
    <mergeCell ref="CF18:CG18"/>
    <mergeCell ref="AP18:AR18"/>
    <mergeCell ref="AT18:AV18"/>
    <mergeCell ref="AX18:AY18"/>
    <mergeCell ref="BG18:BH18"/>
    <mergeCell ref="BL19:BO19"/>
    <mergeCell ref="BP18:BR18"/>
    <mergeCell ref="BS18:BU18"/>
    <mergeCell ref="BW18:BX18"/>
    <mergeCell ref="BP19:BQ19"/>
    <mergeCell ref="BS19:BT19"/>
    <mergeCell ref="AM20:AN20"/>
    <mergeCell ref="AP20:AR20"/>
    <mergeCell ref="AT20:AV20"/>
    <mergeCell ref="AX20:AY20"/>
    <mergeCell ref="BG20:BH20"/>
    <mergeCell ref="AM19:AN19"/>
    <mergeCell ref="AP19:AR19"/>
    <mergeCell ref="AT19:AV19"/>
    <mergeCell ref="AX19:AY19"/>
    <mergeCell ref="BG19:BH19"/>
    <mergeCell ref="Y21:AH21"/>
    <mergeCell ref="AM21:AN21"/>
    <mergeCell ref="AP21:AR21"/>
    <mergeCell ref="AT21:AV21"/>
    <mergeCell ref="AX21:AY21"/>
    <mergeCell ref="BG21:BH21"/>
    <mergeCell ref="E22:G23"/>
    <mergeCell ref="J22:M23"/>
    <mergeCell ref="Y22:AH22"/>
    <mergeCell ref="AM22:AN22"/>
    <mergeCell ref="AP22:AR22"/>
    <mergeCell ref="AT22:AV22"/>
    <mergeCell ref="AX22:AY22"/>
    <mergeCell ref="BG22:BH22"/>
    <mergeCell ref="BL22:CC22"/>
    <mergeCell ref="AP23:AR23"/>
    <mergeCell ref="AT23:AV23"/>
    <mergeCell ref="AX23:AY23"/>
    <mergeCell ref="BG23:BH23"/>
    <mergeCell ref="BO23:BP23"/>
    <mergeCell ref="AM24:AN24"/>
    <mergeCell ref="AP24:AR24"/>
    <mergeCell ref="AT24:AV24"/>
    <mergeCell ref="AX24:AY24"/>
    <mergeCell ref="BG24:BH24"/>
    <mergeCell ref="BN24:BS24"/>
    <mergeCell ref="BU24:BZ24"/>
    <mergeCell ref="CB24:CC24"/>
    <mergeCell ref="E25:G26"/>
    <mergeCell ref="J25:AH26"/>
    <mergeCell ref="AM25:AR25"/>
    <mergeCell ref="AT25:AV25"/>
    <mergeCell ref="AX25:AY25"/>
    <mergeCell ref="BG25:BH25"/>
    <mergeCell ref="BL25:BM25"/>
    <mergeCell ref="BN25:BO25"/>
    <mergeCell ref="BP25:BQ25"/>
    <mergeCell ref="BR25:BS25"/>
    <mergeCell ref="BU25:BV25"/>
    <mergeCell ref="BW25:BX25"/>
    <mergeCell ref="BY25:BZ25"/>
    <mergeCell ref="CB25:CC25"/>
    <mergeCell ref="AT26:AV26"/>
    <mergeCell ref="AX26:AY26"/>
    <mergeCell ref="BG26:BH26"/>
    <mergeCell ref="BL26:BM26"/>
    <mergeCell ref="BN26:BO26"/>
    <mergeCell ref="BP26:BQ26"/>
    <mergeCell ref="BR26:BS26"/>
    <mergeCell ref="BU26:BV26"/>
    <mergeCell ref="BW26:BX26"/>
    <mergeCell ref="BY26:BZ26"/>
    <mergeCell ref="CB26:CC26"/>
    <mergeCell ref="AT27:AV27"/>
    <mergeCell ref="AX27:AY27"/>
    <mergeCell ref="BG27:BH27"/>
    <mergeCell ref="BL27:BM27"/>
    <mergeCell ref="BN27:BO27"/>
    <mergeCell ref="E28:G29"/>
    <mergeCell ref="I28:J29"/>
    <mergeCell ref="K28:K29"/>
    <mergeCell ref="L28:L29"/>
    <mergeCell ref="M28:M29"/>
    <mergeCell ref="N28:N29"/>
    <mergeCell ref="P28:S29"/>
    <mergeCell ref="T28:V29"/>
    <mergeCell ref="W28:Y29"/>
    <mergeCell ref="Z28:AA29"/>
    <mergeCell ref="AB28:AD29"/>
    <mergeCell ref="AE28:AF29"/>
    <mergeCell ref="AG28:AH29"/>
    <mergeCell ref="AT28:AV28"/>
    <mergeCell ref="AX28:AY28"/>
    <mergeCell ref="BG28:BH28"/>
    <mergeCell ref="AT29:AV29"/>
    <mergeCell ref="AX29:AY29"/>
    <mergeCell ref="BG29:BH29"/>
    <mergeCell ref="AT30:AV30"/>
    <mergeCell ref="AX30:AY30"/>
    <mergeCell ref="BG30:BH30"/>
    <mergeCell ref="I31:J32"/>
    <mergeCell ref="K31:K32"/>
    <mergeCell ref="L31:L32"/>
    <mergeCell ref="M31:M32"/>
    <mergeCell ref="N31:N32"/>
    <mergeCell ref="P31:S32"/>
    <mergeCell ref="T31:V32"/>
    <mergeCell ref="W31:Y32"/>
    <mergeCell ref="Z31:AA32"/>
    <mergeCell ref="AB31:AD32"/>
    <mergeCell ref="AE31:AF32"/>
    <mergeCell ref="AG31:AH32"/>
    <mergeCell ref="AM31:AN31"/>
    <mergeCell ref="AP31:AR31"/>
    <mergeCell ref="AT31:AV31"/>
    <mergeCell ref="AX31:AY31"/>
    <mergeCell ref="BG31:BH31"/>
    <mergeCell ref="AM32:AN32"/>
    <mergeCell ref="AP32:AR32"/>
    <mergeCell ref="AT32:AV32"/>
    <mergeCell ref="AX32:AY32"/>
    <mergeCell ref="BG32:BH32"/>
    <mergeCell ref="AM33:AN33"/>
    <mergeCell ref="AP33:AR33"/>
    <mergeCell ref="AT33:AV33"/>
    <mergeCell ref="AX33:AY33"/>
    <mergeCell ref="BG33:BH33"/>
    <mergeCell ref="AM34:AN34"/>
    <mergeCell ref="AP34:AR34"/>
    <mergeCell ref="AT34:AV34"/>
    <mergeCell ref="AX34:AY34"/>
    <mergeCell ref="BG34:BH34"/>
    <mergeCell ref="AT35:AV35"/>
    <mergeCell ref="AX35:AY35"/>
    <mergeCell ref="BG35:BH35"/>
    <mergeCell ref="AT36:AV36"/>
    <mergeCell ref="AX36:AY36"/>
    <mergeCell ref="BG36:BH36"/>
    <mergeCell ref="E37:G37"/>
    <mergeCell ref="AT37:AV37"/>
    <mergeCell ref="AX37:AY37"/>
    <mergeCell ref="BG37:BH37"/>
    <mergeCell ref="F38:G39"/>
    <mergeCell ref="H38:H39"/>
    <mergeCell ref="I38:I39"/>
    <mergeCell ref="J38:J39"/>
    <mergeCell ref="K38:K39"/>
    <mergeCell ref="L38:L39"/>
    <mergeCell ref="M38:N39"/>
    <mergeCell ref="O38:O39"/>
    <mergeCell ref="P38:P39"/>
    <mergeCell ref="Q38:Q39"/>
    <mergeCell ref="R38:R39"/>
    <mergeCell ref="T38:AH39"/>
    <mergeCell ref="AT38:AV38"/>
    <mergeCell ref="AX38:AY38"/>
    <mergeCell ref="BG38:BH38"/>
    <mergeCell ref="AT39:AV39"/>
    <mergeCell ref="AX39:AY39"/>
    <mergeCell ref="BG39:BH39"/>
    <mergeCell ref="F40:G41"/>
    <mergeCell ref="H40:H41"/>
    <mergeCell ref="I40:I41"/>
    <mergeCell ref="J40:J41"/>
    <mergeCell ref="K40:K41"/>
    <mergeCell ref="L40:L41"/>
    <mergeCell ref="M40:N41"/>
    <mergeCell ref="O40:O41"/>
    <mergeCell ref="P40:P41"/>
    <mergeCell ref="Q40:Q41"/>
    <mergeCell ref="R40:R41"/>
    <mergeCell ref="T40:AH41"/>
    <mergeCell ref="AT40:AV40"/>
    <mergeCell ref="AX40:AY40"/>
    <mergeCell ref="AT41:AV41"/>
    <mergeCell ref="AX41:AY41"/>
    <mergeCell ref="F42:G43"/>
    <mergeCell ref="H42:H43"/>
    <mergeCell ref="I42:I43"/>
    <mergeCell ref="J42:J43"/>
    <mergeCell ref="K42:K43"/>
    <mergeCell ref="L42:L43"/>
    <mergeCell ref="M42:N43"/>
    <mergeCell ref="O42:O43"/>
    <mergeCell ref="P42:P43"/>
    <mergeCell ref="Q42:Q43"/>
    <mergeCell ref="R42:R43"/>
    <mergeCell ref="T42:AH43"/>
    <mergeCell ref="AT42:AV42"/>
    <mergeCell ref="AX42:AY42"/>
    <mergeCell ref="AT43:AV43"/>
    <mergeCell ref="AX43:AY43"/>
    <mergeCell ref="F44:G45"/>
    <mergeCell ref="H44:H45"/>
    <mergeCell ref="I44:I45"/>
    <mergeCell ref="J44:J45"/>
    <mergeCell ref="K44:K45"/>
    <mergeCell ref="L44:L45"/>
    <mergeCell ref="M44:N45"/>
    <mergeCell ref="O44:O45"/>
    <mergeCell ref="P44:P45"/>
    <mergeCell ref="Q44:Q45"/>
    <mergeCell ref="R44:R45"/>
    <mergeCell ref="T44:AH45"/>
    <mergeCell ref="AT44:AV44"/>
    <mergeCell ref="AX44:AY44"/>
    <mergeCell ref="AT45:AV45"/>
    <mergeCell ref="AX45:AY45"/>
    <mergeCell ref="F46:G47"/>
    <mergeCell ref="H46:H47"/>
    <mergeCell ref="I46:I47"/>
    <mergeCell ref="J46:J47"/>
    <mergeCell ref="K46:K47"/>
    <mergeCell ref="L46:L47"/>
    <mergeCell ref="M46:N47"/>
    <mergeCell ref="O46:O47"/>
    <mergeCell ref="P46:P47"/>
    <mergeCell ref="Q46:Q47"/>
    <mergeCell ref="R46:R47"/>
    <mergeCell ref="T46:AH47"/>
    <mergeCell ref="AT46:AV46"/>
    <mergeCell ref="AX46:AY46"/>
    <mergeCell ref="AT47:AV47"/>
    <mergeCell ref="AX47:AY47"/>
    <mergeCell ref="F48:G49"/>
    <mergeCell ref="H48:H49"/>
    <mergeCell ref="I48:I49"/>
    <mergeCell ref="J48:J49"/>
    <mergeCell ref="K48:K49"/>
    <mergeCell ref="L48:L49"/>
    <mergeCell ref="M48:N49"/>
    <mergeCell ref="O48:O49"/>
    <mergeCell ref="P48:P49"/>
    <mergeCell ref="Q48:Q49"/>
    <mergeCell ref="R48:R49"/>
    <mergeCell ref="T48:AH49"/>
    <mergeCell ref="AT48:AV48"/>
    <mergeCell ref="AX48:AY48"/>
    <mergeCell ref="AT49:AV49"/>
    <mergeCell ref="AX49:AY49"/>
    <mergeCell ref="F50:G51"/>
    <mergeCell ref="H50:H51"/>
    <mergeCell ref="I50:I51"/>
    <mergeCell ref="J50:J51"/>
    <mergeCell ref="K50:K51"/>
    <mergeCell ref="L50:L51"/>
    <mergeCell ref="M50:N51"/>
    <mergeCell ref="O50:O51"/>
    <mergeCell ref="P50:P51"/>
    <mergeCell ref="Q50:Q51"/>
    <mergeCell ref="R50:R51"/>
    <mergeCell ref="T50:AH51"/>
    <mergeCell ref="AT50:AV50"/>
    <mergeCell ref="AX50:AY50"/>
    <mergeCell ref="AT51:AV51"/>
    <mergeCell ref="AX51:AY51"/>
    <mergeCell ref="F52:G53"/>
    <mergeCell ref="H52:H53"/>
    <mergeCell ref="I52:I53"/>
    <mergeCell ref="J52:J53"/>
    <mergeCell ref="K52:K53"/>
    <mergeCell ref="L52:L53"/>
    <mergeCell ref="M52:N53"/>
    <mergeCell ref="O52:O53"/>
    <mergeCell ref="P52:P53"/>
    <mergeCell ref="Q52:Q53"/>
    <mergeCell ref="R52:R53"/>
    <mergeCell ref="T52:AH53"/>
    <mergeCell ref="AT52:AV52"/>
    <mergeCell ref="AX52:AY52"/>
    <mergeCell ref="AT53:AV53"/>
    <mergeCell ref="AX53:AY53"/>
    <mergeCell ref="F54:G55"/>
    <mergeCell ref="H54:H55"/>
    <mergeCell ref="I54:I55"/>
    <mergeCell ref="J54:J55"/>
    <mergeCell ref="K54:K55"/>
    <mergeCell ref="L54:L55"/>
    <mergeCell ref="M54:N55"/>
    <mergeCell ref="O54:O55"/>
    <mergeCell ref="P54:P55"/>
    <mergeCell ref="Q54:Q55"/>
    <mergeCell ref="R54:R55"/>
    <mergeCell ref="T54:AH55"/>
    <mergeCell ref="AT54:AV54"/>
    <mergeCell ref="AX54:AY54"/>
    <mergeCell ref="AT55:AV55"/>
    <mergeCell ref="AX55:AY55"/>
    <mergeCell ref="F56:G57"/>
    <mergeCell ref="H56:H57"/>
    <mergeCell ref="I56:I57"/>
    <mergeCell ref="J56:J57"/>
    <mergeCell ref="K56:K57"/>
    <mergeCell ref="L56:L57"/>
    <mergeCell ref="M56:N57"/>
    <mergeCell ref="O56:O57"/>
    <mergeCell ref="P56:P57"/>
    <mergeCell ref="Q56:Q57"/>
    <mergeCell ref="R56:R57"/>
    <mergeCell ref="T56:AH57"/>
    <mergeCell ref="AT56:AV56"/>
    <mergeCell ref="AX56:AY56"/>
    <mergeCell ref="AT57:AV57"/>
    <mergeCell ref="AX57:AY57"/>
    <mergeCell ref="AT58:AV58"/>
    <mergeCell ref="AX58:AY58"/>
    <mergeCell ref="AT59:AV59"/>
    <mergeCell ref="AX59:AY59"/>
    <mergeCell ref="T60:AB62"/>
    <mergeCell ref="AC60:AE62"/>
    <mergeCell ref="AF60:AF62"/>
    <mergeCell ref="AG60:AH62"/>
    <mergeCell ref="AI60:AI62"/>
    <mergeCell ref="AT60:AV60"/>
    <mergeCell ref="AX60:AY60"/>
    <mergeCell ref="AT61:AV61"/>
    <mergeCell ref="AX61:AY61"/>
    <mergeCell ref="AT62:AV62"/>
    <mergeCell ref="AX62:AY62"/>
    <mergeCell ref="B63:H65"/>
    <mergeCell ref="AT63:AV63"/>
    <mergeCell ref="AX63:AY63"/>
    <mergeCell ref="AT64:AV64"/>
    <mergeCell ref="AX64:AY64"/>
    <mergeCell ref="AT65:AV65"/>
    <mergeCell ref="AX65:AY65"/>
    <mergeCell ref="AT66:AV66"/>
    <mergeCell ref="AX66:AY66"/>
    <mergeCell ref="B67:G67"/>
    <mergeCell ref="H67:N68"/>
    <mergeCell ref="O67:AA68"/>
    <mergeCell ref="AB67:AE68"/>
    <mergeCell ref="AF67:AI67"/>
    <mergeCell ref="AT67:AV67"/>
    <mergeCell ref="AX67:AY67"/>
    <mergeCell ref="B68:G68"/>
    <mergeCell ref="AF68:AG68"/>
    <mergeCell ref="AH68:AI68"/>
    <mergeCell ref="AT68:AV68"/>
    <mergeCell ref="AX68:AY68"/>
    <mergeCell ref="B69:C69"/>
    <mergeCell ref="H69:N70"/>
    <mergeCell ref="O69:AA70"/>
    <mergeCell ref="AB69:AE70"/>
    <mergeCell ref="AF69:AG70"/>
    <mergeCell ref="AH69:AI70"/>
    <mergeCell ref="AT69:AV69"/>
    <mergeCell ref="AX69:AY69"/>
    <mergeCell ref="BL69:CJ69"/>
    <mergeCell ref="B70:C70"/>
    <mergeCell ref="AT70:AV70"/>
    <mergeCell ref="AX70:AY70"/>
    <mergeCell ref="B71:C71"/>
    <mergeCell ref="H71:N72"/>
    <mergeCell ref="O71:AA72"/>
    <mergeCell ref="AB71:AE72"/>
    <mergeCell ref="AF71:AG72"/>
    <mergeCell ref="AH71:AI72"/>
    <mergeCell ref="AT71:AV71"/>
    <mergeCell ref="AX71:AY71"/>
    <mergeCell ref="BN71:BU71"/>
    <mergeCell ref="BW71:CD71"/>
    <mergeCell ref="CF71:CJ71"/>
    <mergeCell ref="B72:C72"/>
    <mergeCell ref="AT72:AV72"/>
    <mergeCell ref="AX72:AY72"/>
    <mergeCell ref="BL72:BM72"/>
    <mergeCell ref="BN72:BO72"/>
    <mergeCell ref="BP72:BR72"/>
    <mergeCell ref="BS72:BU72"/>
    <mergeCell ref="BW72:BX72"/>
    <mergeCell ref="BY72:CA72"/>
    <mergeCell ref="CB72:CD72"/>
    <mergeCell ref="CF72:CG72"/>
    <mergeCell ref="CH72:CJ72"/>
    <mergeCell ref="B73:C73"/>
    <mergeCell ref="H73:N74"/>
    <mergeCell ref="O73:AA74"/>
    <mergeCell ref="AB73:AE74"/>
    <mergeCell ref="AF73:AG74"/>
    <mergeCell ref="AH73:AI74"/>
    <mergeCell ref="AT73:AV73"/>
    <mergeCell ref="AX73:AY73"/>
    <mergeCell ref="BL73:BM73"/>
    <mergeCell ref="BN73:BO73"/>
    <mergeCell ref="BP73:BR73"/>
    <mergeCell ref="BS73:BU73"/>
    <mergeCell ref="BV73:BV102"/>
    <mergeCell ref="BW73:BX73"/>
    <mergeCell ref="BY73:CA73"/>
    <mergeCell ref="BS74:BU74"/>
    <mergeCell ref="BW74:BX74"/>
    <mergeCell ref="BY74:CA74"/>
    <mergeCell ref="BP75:BR75"/>
    <mergeCell ref="B79:C79"/>
    <mergeCell ref="H79:N80"/>
    <mergeCell ref="O79:AA80"/>
    <mergeCell ref="AB79:AE80"/>
    <mergeCell ref="AF79:AG80"/>
    <mergeCell ref="AH79:AI80"/>
    <mergeCell ref="BL79:BM79"/>
    <mergeCell ref="BN79:BO79"/>
    <mergeCell ref="BP79:BR79"/>
    <mergeCell ref="BS79:BU79"/>
    <mergeCell ref="BW79:BX79"/>
    <mergeCell ref="BY79:CA79"/>
    <mergeCell ref="B85:C85"/>
    <mergeCell ref="CB73:CD73"/>
    <mergeCell ref="CE73:CE102"/>
    <mergeCell ref="CF73:CG73"/>
    <mergeCell ref="CH73:CJ102"/>
    <mergeCell ref="B74:C74"/>
    <mergeCell ref="AT74:AV74"/>
    <mergeCell ref="AX74:AY74"/>
    <mergeCell ref="BL74:BM74"/>
    <mergeCell ref="BN74:BO74"/>
    <mergeCell ref="BP74:BR74"/>
    <mergeCell ref="CB74:CD74"/>
    <mergeCell ref="CF74:CG74"/>
    <mergeCell ref="B75:C75"/>
    <mergeCell ref="H75:N76"/>
    <mergeCell ref="O75:AA76"/>
    <mergeCell ref="AB75:AE76"/>
    <mergeCell ref="AF75:AG76"/>
    <mergeCell ref="AH75:AI76"/>
    <mergeCell ref="BL75:BM75"/>
    <mergeCell ref="BN75:BO75"/>
    <mergeCell ref="BS75:BU75"/>
    <mergeCell ref="BW75:BX75"/>
    <mergeCell ref="BY75:CA75"/>
    <mergeCell ref="CB75:CD75"/>
    <mergeCell ref="CF75:CG75"/>
    <mergeCell ref="B76:C76"/>
    <mergeCell ref="BL76:BM76"/>
    <mergeCell ref="BN76:BO76"/>
    <mergeCell ref="BP76:BR76"/>
    <mergeCell ref="BS76:BU76"/>
    <mergeCell ref="BW76:BX76"/>
    <mergeCell ref="BY76:CA76"/>
    <mergeCell ref="CB76:CD76"/>
    <mergeCell ref="CF76:CG76"/>
    <mergeCell ref="B77:C77"/>
    <mergeCell ref="H77:N78"/>
    <mergeCell ref="O77:AA78"/>
    <mergeCell ref="AB77:AE78"/>
    <mergeCell ref="AF77:AG78"/>
    <mergeCell ref="AH77:AI78"/>
    <mergeCell ref="BL77:BM77"/>
    <mergeCell ref="BN77:BO77"/>
    <mergeCell ref="BP77:BR77"/>
    <mergeCell ref="BS77:BU77"/>
    <mergeCell ref="BW77:BX77"/>
    <mergeCell ref="BY77:CA77"/>
    <mergeCell ref="CB77:CD77"/>
    <mergeCell ref="CF77:CG77"/>
    <mergeCell ref="B78:C78"/>
    <mergeCell ref="BL78:BM78"/>
    <mergeCell ref="BN78:BO78"/>
    <mergeCell ref="BP78:BR78"/>
    <mergeCell ref="BS78:BU78"/>
    <mergeCell ref="BW78:BX78"/>
    <mergeCell ref="BY78:CA78"/>
    <mergeCell ref="CB78:CD78"/>
    <mergeCell ref="CF78:CG78"/>
    <mergeCell ref="CB79:CD79"/>
    <mergeCell ref="CF79:CG79"/>
    <mergeCell ref="B80:C80"/>
    <mergeCell ref="BL80:BM80"/>
    <mergeCell ref="BN80:BO80"/>
    <mergeCell ref="BP80:BR80"/>
    <mergeCell ref="BS80:BU80"/>
    <mergeCell ref="BW80:BX80"/>
    <mergeCell ref="BY80:CA80"/>
    <mergeCell ref="CB80:CD80"/>
    <mergeCell ref="CF80:CG80"/>
    <mergeCell ref="B81:C81"/>
    <mergeCell ref="H81:N82"/>
    <mergeCell ref="O81:AA82"/>
    <mergeCell ref="AB81:AE82"/>
    <mergeCell ref="AF81:AG82"/>
    <mergeCell ref="AH81:AI82"/>
    <mergeCell ref="BL81:BM81"/>
    <mergeCell ref="BN81:BO81"/>
    <mergeCell ref="BP81:BR81"/>
    <mergeCell ref="BS81:BU81"/>
    <mergeCell ref="BW81:BX81"/>
    <mergeCell ref="BY81:CA81"/>
    <mergeCell ref="CB81:CD81"/>
    <mergeCell ref="CF81:CG81"/>
    <mergeCell ref="B82:C82"/>
    <mergeCell ref="BL82:BM82"/>
    <mergeCell ref="BN82:BO82"/>
    <mergeCell ref="BP82:BR82"/>
    <mergeCell ref="BS82:BU82"/>
    <mergeCell ref="BW82:BX82"/>
    <mergeCell ref="BY82:CA82"/>
    <mergeCell ref="CB82:CD82"/>
    <mergeCell ref="CF82:CG82"/>
    <mergeCell ref="B83:C83"/>
    <mergeCell ref="H83:N84"/>
    <mergeCell ref="O83:AA84"/>
    <mergeCell ref="AB83:AE84"/>
    <mergeCell ref="AF83:AG84"/>
    <mergeCell ref="AH83:AI84"/>
    <mergeCell ref="BL83:BM83"/>
    <mergeCell ref="BN83:BO83"/>
    <mergeCell ref="BP83:BR83"/>
    <mergeCell ref="BS83:BU83"/>
    <mergeCell ref="BW83:BX83"/>
    <mergeCell ref="BY83:CA83"/>
    <mergeCell ref="CB83:CD83"/>
    <mergeCell ref="CF83:CG83"/>
    <mergeCell ref="B84:C84"/>
    <mergeCell ref="BL84:BM84"/>
    <mergeCell ref="BN84:BO84"/>
    <mergeCell ref="BP84:BR84"/>
    <mergeCell ref="BS84:BU84"/>
    <mergeCell ref="BW84:BX84"/>
    <mergeCell ref="BY84:CA84"/>
    <mergeCell ref="CB84:CD84"/>
    <mergeCell ref="CF84:CG84"/>
    <mergeCell ref="H85:N86"/>
    <mergeCell ref="O85:AA86"/>
    <mergeCell ref="AB85:AE86"/>
    <mergeCell ref="AF85:AG86"/>
    <mergeCell ref="AH85:AI86"/>
    <mergeCell ref="BL85:BM85"/>
    <mergeCell ref="BN85:BO85"/>
    <mergeCell ref="BP85:BR85"/>
    <mergeCell ref="BS85:BU85"/>
    <mergeCell ref="BW85:BX85"/>
    <mergeCell ref="BY85:CA85"/>
    <mergeCell ref="CB85:CD85"/>
    <mergeCell ref="CF85:CG85"/>
    <mergeCell ref="B86:C86"/>
    <mergeCell ref="BL86:BM86"/>
    <mergeCell ref="BN86:BO86"/>
    <mergeCell ref="BP86:BR86"/>
    <mergeCell ref="BS86:BU86"/>
    <mergeCell ref="BW86:BX86"/>
    <mergeCell ref="BY86:CA86"/>
    <mergeCell ref="CB86:CD86"/>
    <mergeCell ref="CF86:CG86"/>
    <mergeCell ref="B87:C87"/>
    <mergeCell ref="H87:N88"/>
    <mergeCell ref="O87:AA88"/>
    <mergeCell ref="AB87:AE88"/>
    <mergeCell ref="AF87:AG88"/>
    <mergeCell ref="AH87:AI88"/>
    <mergeCell ref="BL87:BM87"/>
    <mergeCell ref="BN87:BO87"/>
    <mergeCell ref="BP87:BR87"/>
    <mergeCell ref="BS87:BU87"/>
    <mergeCell ref="BW87:BX87"/>
    <mergeCell ref="BY87:CA87"/>
    <mergeCell ref="CB87:CD87"/>
    <mergeCell ref="CF87:CG87"/>
    <mergeCell ref="B88:C88"/>
    <mergeCell ref="BL88:BM88"/>
    <mergeCell ref="BN88:BO88"/>
    <mergeCell ref="BP88:BR88"/>
    <mergeCell ref="BS88:BU88"/>
    <mergeCell ref="BW88:BX88"/>
    <mergeCell ref="BY88:CA88"/>
    <mergeCell ref="CB88:CD88"/>
    <mergeCell ref="CF88:CG88"/>
    <mergeCell ref="B89:C89"/>
    <mergeCell ref="H89:N90"/>
    <mergeCell ref="O89:AA90"/>
    <mergeCell ref="AB89:AE90"/>
    <mergeCell ref="AF89:AG90"/>
    <mergeCell ref="AH89:AI90"/>
    <mergeCell ref="BL89:BM89"/>
    <mergeCell ref="BN89:BO89"/>
    <mergeCell ref="BP89:BR89"/>
    <mergeCell ref="BS89:BU89"/>
    <mergeCell ref="BW89:BX89"/>
    <mergeCell ref="BY89:CA89"/>
    <mergeCell ref="CB89:CD89"/>
    <mergeCell ref="CF89:CG89"/>
    <mergeCell ref="B90:C90"/>
    <mergeCell ref="BL90:BM90"/>
    <mergeCell ref="BN90:BO90"/>
    <mergeCell ref="BP90:BR90"/>
    <mergeCell ref="BS90:BU90"/>
    <mergeCell ref="BW90:BX90"/>
    <mergeCell ref="BY90:CA90"/>
    <mergeCell ref="CB90:CD90"/>
    <mergeCell ref="CF90:CG90"/>
    <mergeCell ref="B91:C91"/>
    <mergeCell ref="H91:N92"/>
    <mergeCell ref="O91:AA92"/>
    <mergeCell ref="AB91:AE92"/>
    <mergeCell ref="AF91:AG92"/>
    <mergeCell ref="AH91:AI92"/>
    <mergeCell ref="BL91:BM91"/>
    <mergeCell ref="BN91:BO91"/>
    <mergeCell ref="BP91:BR91"/>
    <mergeCell ref="BS91:BU91"/>
    <mergeCell ref="BW91:BX91"/>
    <mergeCell ref="BY91:CA91"/>
    <mergeCell ref="CB91:CD91"/>
    <mergeCell ref="CF91:CG91"/>
    <mergeCell ref="B92:C92"/>
    <mergeCell ref="BL92:BM92"/>
    <mergeCell ref="BN92:BO92"/>
    <mergeCell ref="BP92:BR92"/>
    <mergeCell ref="BS92:BU92"/>
    <mergeCell ref="BW92:BX92"/>
    <mergeCell ref="BY92:CA92"/>
    <mergeCell ref="CB92:CD92"/>
    <mergeCell ref="CF92:CG92"/>
    <mergeCell ref="B93:C93"/>
    <mergeCell ref="H93:N94"/>
    <mergeCell ref="O93:AA94"/>
    <mergeCell ref="AB93:AE94"/>
    <mergeCell ref="AF93:AG94"/>
    <mergeCell ref="AH93:AI94"/>
    <mergeCell ref="BL93:BM93"/>
    <mergeCell ref="BN93:BO93"/>
    <mergeCell ref="BP93:BR93"/>
    <mergeCell ref="BS93:BU93"/>
    <mergeCell ref="BW93:BX93"/>
    <mergeCell ref="BY93:CA93"/>
    <mergeCell ref="CB93:CD93"/>
    <mergeCell ref="CF93:CG93"/>
    <mergeCell ref="B94:C94"/>
    <mergeCell ref="BL94:BM94"/>
    <mergeCell ref="BN94:BO94"/>
    <mergeCell ref="BP94:BR94"/>
    <mergeCell ref="BS94:BU94"/>
    <mergeCell ref="BW94:BX94"/>
    <mergeCell ref="BY94:CA94"/>
    <mergeCell ref="CB94:CD94"/>
    <mergeCell ref="CF94:CG94"/>
    <mergeCell ref="B95:C95"/>
    <mergeCell ref="H95:N96"/>
    <mergeCell ref="O95:AA96"/>
    <mergeCell ref="AB95:AE96"/>
    <mergeCell ref="AF95:AG96"/>
    <mergeCell ref="AH95:AI96"/>
    <mergeCell ref="BL95:BM95"/>
    <mergeCell ref="BN95:BO95"/>
    <mergeCell ref="BP95:BR95"/>
    <mergeCell ref="BS95:BU95"/>
    <mergeCell ref="BW95:BX95"/>
    <mergeCell ref="BY95:CA95"/>
    <mergeCell ref="CB95:CD95"/>
    <mergeCell ref="CF95:CG95"/>
    <mergeCell ref="B96:C96"/>
    <mergeCell ref="BL96:BM96"/>
    <mergeCell ref="BN96:BO96"/>
    <mergeCell ref="BP96:BR96"/>
    <mergeCell ref="BS96:BU96"/>
    <mergeCell ref="BW96:BX96"/>
    <mergeCell ref="BY96:CA96"/>
    <mergeCell ref="CB96:CD96"/>
    <mergeCell ref="CF96:CG96"/>
    <mergeCell ref="B97:C97"/>
    <mergeCell ref="H97:N98"/>
    <mergeCell ref="O97:AA98"/>
    <mergeCell ref="AB97:AE98"/>
    <mergeCell ref="AF97:AG98"/>
    <mergeCell ref="AH97:AI98"/>
    <mergeCell ref="BL97:BM97"/>
    <mergeCell ref="BN97:BO97"/>
    <mergeCell ref="BP97:BR97"/>
    <mergeCell ref="BS97:BU97"/>
    <mergeCell ref="BW97:BX97"/>
    <mergeCell ref="BY97:CA97"/>
    <mergeCell ref="CB97:CD97"/>
    <mergeCell ref="CF97:CG97"/>
    <mergeCell ref="B98:C98"/>
    <mergeCell ref="BL98:BM98"/>
    <mergeCell ref="BN98:BO98"/>
    <mergeCell ref="BP98:BR98"/>
    <mergeCell ref="BS98:BU98"/>
    <mergeCell ref="BW98:BX98"/>
    <mergeCell ref="BY98:CA98"/>
    <mergeCell ref="CB98:CD98"/>
    <mergeCell ref="CF98:CG98"/>
    <mergeCell ref="B99:C99"/>
    <mergeCell ref="H99:N100"/>
    <mergeCell ref="O99:AA100"/>
    <mergeCell ref="AB99:AE100"/>
    <mergeCell ref="AF99:AG100"/>
    <mergeCell ref="AH99:AI100"/>
    <mergeCell ref="BL99:BM99"/>
    <mergeCell ref="BN99:BO99"/>
    <mergeCell ref="BP99:BR99"/>
    <mergeCell ref="BS99:BU99"/>
    <mergeCell ref="BW99:BX99"/>
    <mergeCell ref="BY99:CA99"/>
    <mergeCell ref="CB99:CD99"/>
    <mergeCell ref="CF99:CG99"/>
    <mergeCell ref="B100:C100"/>
    <mergeCell ref="BL100:BM100"/>
    <mergeCell ref="BN100:BO100"/>
    <mergeCell ref="BP100:BR100"/>
    <mergeCell ref="BS100:BU100"/>
    <mergeCell ref="BW100:BX100"/>
    <mergeCell ref="BY100:CA100"/>
    <mergeCell ref="CB100:CD100"/>
    <mergeCell ref="CF100:CG100"/>
    <mergeCell ref="B101:C101"/>
    <mergeCell ref="H101:N102"/>
    <mergeCell ref="O101:AA102"/>
    <mergeCell ref="AB101:AE102"/>
    <mergeCell ref="AF101:AG102"/>
    <mergeCell ref="AH101:AI102"/>
    <mergeCell ref="BL101:BM101"/>
    <mergeCell ref="BN101:BO101"/>
    <mergeCell ref="BP101:BR101"/>
    <mergeCell ref="BS101:BU101"/>
    <mergeCell ref="BW101:BX101"/>
    <mergeCell ref="BY101:CA101"/>
    <mergeCell ref="CB101:CD101"/>
    <mergeCell ref="CF101:CG101"/>
    <mergeCell ref="B102:C102"/>
    <mergeCell ref="BL102:BM102"/>
    <mergeCell ref="BN102:BO102"/>
    <mergeCell ref="BP102:BR102"/>
    <mergeCell ref="BS102:BU102"/>
    <mergeCell ref="BW102:BX102"/>
    <mergeCell ref="BY102:CA102"/>
    <mergeCell ref="CB102:CD102"/>
    <mergeCell ref="CF102:CG102"/>
    <mergeCell ref="B103:C103"/>
    <mergeCell ref="H103:N104"/>
    <mergeCell ref="O103:AA104"/>
    <mergeCell ref="AB103:AE104"/>
    <mergeCell ref="AF103:AG104"/>
    <mergeCell ref="AH103:AI104"/>
    <mergeCell ref="BL103:BO103"/>
    <mergeCell ref="BP103:BQ103"/>
    <mergeCell ref="BS103:BT103"/>
    <mergeCell ref="B104:C104"/>
    <mergeCell ref="B105:C105"/>
    <mergeCell ref="H105:N106"/>
    <mergeCell ref="O105:AA106"/>
    <mergeCell ref="AB105:AE106"/>
    <mergeCell ref="AF105:AG106"/>
    <mergeCell ref="AH105:AI106"/>
    <mergeCell ref="B106:C106"/>
    <mergeCell ref="B107:C107"/>
    <mergeCell ref="H107:N108"/>
    <mergeCell ref="O107:AA108"/>
    <mergeCell ref="AB107:AE108"/>
    <mergeCell ref="AF107:AG108"/>
    <mergeCell ref="AH107:AI108"/>
    <mergeCell ref="B108:C108"/>
    <mergeCell ref="B109:C109"/>
    <mergeCell ref="H109:N110"/>
    <mergeCell ref="O109:AA110"/>
    <mergeCell ref="AB109:AE110"/>
    <mergeCell ref="AF109:AG110"/>
    <mergeCell ref="AH109:AI110"/>
    <mergeCell ref="B110:C110"/>
    <mergeCell ref="B111:C111"/>
    <mergeCell ref="H111:N112"/>
    <mergeCell ref="O111:AA112"/>
    <mergeCell ref="AB111:AE112"/>
    <mergeCell ref="AF111:AG112"/>
    <mergeCell ref="AH111:AI112"/>
    <mergeCell ref="B112:C112"/>
    <mergeCell ref="B113:C113"/>
    <mergeCell ref="H113:N114"/>
    <mergeCell ref="O113:AA114"/>
    <mergeCell ref="AB113:AE114"/>
    <mergeCell ref="AF113:AG114"/>
    <mergeCell ref="AH113:AI114"/>
    <mergeCell ref="B114:C114"/>
    <mergeCell ref="B115:C115"/>
    <mergeCell ref="H115:N116"/>
    <mergeCell ref="O115:AA116"/>
    <mergeCell ref="AB115:AE116"/>
    <mergeCell ref="AF115:AG116"/>
    <mergeCell ref="AH115:AI116"/>
    <mergeCell ref="B116:C116"/>
    <mergeCell ref="AB117:AE118"/>
    <mergeCell ref="AF117:AG118"/>
    <mergeCell ref="AH117:AI118"/>
    <mergeCell ref="B123:H125"/>
    <mergeCell ref="B128:C128"/>
    <mergeCell ref="D128:G128"/>
    <mergeCell ref="H128:N128"/>
    <mergeCell ref="Q128:X128"/>
    <mergeCell ref="AA128:AB128"/>
    <mergeCell ref="B129:C129"/>
    <mergeCell ref="D129:G129"/>
    <mergeCell ref="H129:N129"/>
    <mergeCell ref="Q129:X129"/>
    <mergeCell ref="AA129:AB129"/>
    <mergeCell ref="B130:C130"/>
    <mergeCell ref="D130:G130"/>
    <mergeCell ref="H130:N130"/>
    <mergeCell ref="Q130:X130"/>
    <mergeCell ref="AA130:AB130"/>
    <mergeCell ref="B131:C131"/>
    <mergeCell ref="D131:N131"/>
    <mergeCell ref="Q131:X131"/>
    <mergeCell ref="AA131:AB131"/>
    <mergeCell ref="B132:C132"/>
    <mergeCell ref="D132:N132"/>
    <mergeCell ref="Q132:X132"/>
    <mergeCell ref="AA132:AB132"/>
    <mergeCell ref="B133:C133"/>
    <mergeCell ref="D133:N133"/>
    <mergeCell ref="Q133:X133"/>
    <mergeCell ref="AA133:AB133"/>
    <mergeCell ref="B134:C134"/>
    <mergeCell ref="D134:N134"/>
    <mergeCell ref="Q134:X134"/>
    <mergeCell ref="AA134:AB134"/>
    <mergeCell ref="B135:C135"/>
    <mergeCell ref="D135:N135"/>
    <mergeCell ref="Q135:X135"/>
    <mergeCell ref="AA135:AB135"/>
    <mergeCell ref="B136:C136"/>
    <mergeCell ref="D136:N136"/>
    <mergeCell ref="Q136:X136"/>
    <mergeCell ref="AA136:AB136"/>
    <mergeCell ref="B137:C137"/>
    <mergeCell ref="D137:N137"/>
    <mergeCell ref="Q137:X137"/>
    <mergeCell ref="AA137:AB137"/>
    <mergeCell ref="B138:C138"/>
    <mergeCell ref="D138:N138"/>
    <mergeCell ref="Q138:X138"/>
    <mergeCell ref="AA138:AB138"/>
    <mergeCell ref="B139:C139"/>
    <mergeCell ref="D139:N139"/>
    <mergeCell ref="Q139:X139"/>
    <mergeCell ref="AA139:AB139"/>
    <mergeCell ref="B140:C140"/>
    <mergeCell ref="D140:N140"/>
    <mergeCell ref="Q140:X140"/>
    <mergeCell ref="AA140:AB140"/>
    <mergeCell ref="B141:C141"/>
    <mergeCell ref="D141:N141"/>
    <mergeCell ref="Q141:X141"/>
    <mergeCell ref="AA141:AB141"/>
    <mergeCell ref="B142:C142"/>
    <mergeCell ref="D142:N142"/>
    <mergeCell ref="Q142:X142"/>
    <mergeCell ref="AA142:AB142"/>
    <mergeCell ref="B143:C143"/>
    <mergeCell ref="D143:N143"/>
    <mergeCell ref="Q143:X143"/>
    <mergeCell ref="AA143:AB143"/>
    <mergeCell ref="B144:C144"/>
    <mergeCell ref="D144:N144"/>
    <mergeCell ref="Q144:X144"/>
    <mergeCell ref="AA144:AB144"/>
    <mergeCell ref="B145:C145"/>
    <mergeCell ref="D145:N145"/>
    <mergeCell ref="Q145:X145"/>
    <mergeCell ref="AA145:AB145"/>
    <mergeCell ref="B146:C146"/>
    <mergeCell ref="D146:N146"/>
    <mergeCell ref="Q146:X146"/>
    <mergeCell ref="AA146:AB146"/>
    <mergeCell ref="B147:C147"/>
    <mergeCell ref="D147:N147"/>
    <mergeCell ref="Q147:X147"/>
    <mergeCell ref="AA147:AB147"/>
    <mergeCell ref="B148:C148"/>
    <mergeCell ref="D148:N148"/>
    <mergeCell ref="Q148:X148"/>
    <mergeCell ref="AA148:AB148"/>
    <mergeCell ref="B149:C149"/>
    <mergeCell ref="D149:N149"/>
    <mergeCell ref="Q149:X149"/>
    <mergeCell ref="AA149:AB149"/>
    <mergeCell ref="B150:C150"/>
    <mergeCell ref="D150:N150"/>
    <mergeCell ref="Q150:X150"/>
    <mergeCell ref="AA150:AB150"/>
    <mergeCell ref="B151:C151"/>
    <mergeCell ref="D151:N151"/>
    <mergeCell ref="Q151:X151"/>
    <mergeCell ref="AA151:AB151"/>
    <mergeCell ref="B152:C152"/>
    <mergeCell ref="D152:N152"/>
    <mergeCell ref="Q152:X152"/>
    <mergeCell ref="AA152:AB152"/>
    <mergeCell ref="B153:C153"/>
    <mergeCell ref="D153:N153"/>
    <mergeCell ref="Q153:X153"/>
    <mergeCell ref="AA153:AB153"/>
    <mergeCell ref="B154:C154"/>
    <mergeCell ref="D154:N154"/>
    <mergeCell ref="Q154:X154"/>
    <mergeCell ref="AA154:AB154"/>
    <mergeCell ref="B155:C155"/>
    <mergeCell ref="D155:N155"/>
    <mergeCell ref="Q155:X155"/>
    <mergeCell ref="AA155:AB155"/>
    <mergeCell ref="B156:C156"/>
    <mergeCell ref="D156:N156"/>
    <mergeCell ref="Q156:X156"/>
    <mergeCell ref="AA156:AB156"/>
    <mergeCell ref="B157:C157"/>
    <mergeCell ref="D157:N157"/>
    <mergeCell ref="Q157:X157"/>
    <mergeCell ref="AA157:AB157"/>
    <mergeCell ref="B158:C158"/>
    <mergeCell ref="D158:N158"/>
    <mergeCell ref="Q158:X158"/>
    <mergeCell ref="AA158:AB158"/>
    <mergeCell ref="B159:C159"/>
    <mergeCell ref="D159:N159"/>
    <mergeCell ref="Q159:X159"/>
    <mergeCell ref="AA159:AB159"/>
    <mergeCell ref="B160:C160"/>
    <mergeCell ref="D160:N160"/>
    <mergeCell ref="Q160:X160"/>
    <mergeCell ref="AA160:AB160"/>
    <mergeCell ref="B161:C161"/>
    <mergeCell ref="D161:N161"/>
    <mergeCell ref="Q161:X161"/>
    <mergeCell ref="AA161:AB161"/>
    <mergeCell ref="B162:C162"/>
    <mergeCell ref="D162:N162"/>
    <mergeCell ref="Q162:X162"/>
    <mergeCell ref="AA162:AB162"/>
    <mergeCell ref="B163:C163"/>
    <mergeCell ref="D163:N163"/>
    <mergeCell ref="Q163:X163"/>
    <mergeCell ref="AA163:AB163"/>
    <mergeCell ref="B164:C164"/>
    <mergeCell ref="D164:N164"/>
    <mergeCell ref="Q164:X164"/>
    <mergeCell ref="AA164:AB164"/>
    <mergeCell ref="B165:C165"/>
    <mergeCell ref="D165:N165"/>
    <mergeCell ref="Q165:X165"/>
    <mergeCell ref="AA165:AB165"/>
    <mergeCell ref="B166:C166"/>
    <mergeCell ref="D166:N166"/>
    <mergeCell ref="Q166:X166"/>
    <mergeCell ref="AA166:AB166"/>
    <mergeCell ref="B174:C174"/>
    <mergeCell ref="AA171:AB171"/>
    <mergeCell ref="B172:C172"/>
    <mergeCell ref="D172:N172"/>
    <mergeCell ref="Q172:X172"/>
    <mergeCell ref="AA172:AB172"/>
    <mergeCell ref="D174:I174"/>
    <mergeCell ref="J174:N174"/>
    <mergeCell ref="Q174:X174"/>
    <mergeCell ref="AA174:AB174"/>
    <mergeCell ref="Q179:R179"/>
    <mergeCell ref="B167:C167"/>
    <mergeCell ref="D167:N167"/>
    <mergeCell ref="Q167:X167"/>
    <mergeCell ref="AA167:AB167"/>
    <mergeCell ref="B168:C168"/>
    <mergeCell ref="D168:N168"/>
    <mergeCell ref="Q168:X168"/>
    <mergeCell ref="AA168:AB168"/>
    <mergeCell ref="B169:C169"/>
    <mergeCell ref="D169:N169"/>
    <mergeCell ref="Q169:X169"/>
    <mergeCell ref="AA169:AB169"/>
    <mergeCell ref="B170:C170"/>
    <mergeCell ref="D170:N170"/>
    <mergeCell ref="Q170:X170"/>
    <mergeCell ref="AA170:AB170"/>
    <mergeCell ref="B171:C171"/>
    <mergeCell ref="D171:N171"/>
    <mergeCell ref="Q171:X171"/>
  </mergeCells>
  <phoneticPr fontId="1"/>
  <dataValidations count="10">
    <dataValidation type="list" allowBlank="1" showInputMessage="1" showErrorMessage="1" sqref="J22:M23" xr:uid="{00000000-0002-0000-0100-000000000000}">
      <formula1>$AT$16:$AT$74</formula1>
    </dataValidation>
    <dataValidation type="list" allowBlank="1" showInputMessage="1" showErrorMessage="1" sqref="AG28:AH29 AG31:AH32" xr:uid="{00000000-0002-0000-0100-000001000000}">
      <formula1>$AT$8:$AT$13</formula1>
    </dataValidation>
    <dataValidation type="list" allowBlank="1" showInputMessage="1" showErrorMessage="1" sqref="T28:V29 T31:V32" xr:uid="{00000000-0002-0000-0100-000002000000}">
      <formula1>$AP$8:$AP$13</formula1>
    </dataValidation>
    <dataValidation type="list" allowBlank="1" showInputMessage="1" showErrorMessage="1" sqref="J174:N174" xr:uid="{00000000-0002-0000-0100-000003000000}">
      <formula1>$AM$26:$AM$30</formula1>
    </dataValidation>
    <dataValidation type="list" allowBlank="1" showInputMessage="1" showErrorMessage="1" sqref="B117:B122" xr:uid="{00000000-0002-0000-0100-000004000000}">
      <formula1>$AM$14:$AM$17</formula1>
    </dataValidation>
    <dataValidation type="list" allowBlank="1" showInputMessage="1" showErrorMessage="1" sqref="AG5 AB18:AB19 AG174 AG128:AG172" xr:uid="{00000000-0002-0000-0100-000005000000}">
      <formula1>$BG$8:$BG$39</formula1>
    </dataValidation>
    <dataValidation type="list" allowBlank="1" showInputMessage="1" showErrorMessage="1" sqref="B128:B172 B174" xr:uid="{00000000-0002-0000-0100-000006000000}">
      <formula1>$AM$20:$AM$22</formula1>
    </dataValidation>
    <dataValidation type="list" allowBlank="1" showInputMessage="1" showErrorMessage="1" sqref="B69:C116 F38:G57 V18:W19 I31:J32 I28:J29 M38:N57 Z5:AA5 AA128:AB172 AA174:AB174" xr:uid="{00000000-0002-0000-0100-000007000000}">
      <formula1>$AM$8:$AM$11</formula1>
    </dataValidation>
    <dataValidation type="list" allowBlank="1" showInputMessage="1" showErrorMessage="1" sqref="E117:E122 Z18:Z19 AE5 Q38:Q57 J38:J57 M31:M32 M28:M29 F69:F116 AE174 AE128:AE172" xr:uid="{00000000-0002-0000-0100-000008000000}">
      <formula1>$BD$8:$BD$20</formula1>
    </dataValidation>
    <dataValidation type="list" allowBlank="1" showInputMessage="1" showErrorMessage="1" sqref="C117:C122 X18:X19 AB5:AC5 O38:O57 H38:H57 K31:K32 K28:K29 D69:D116 AC174 AC128:AC172" xr:uid="{00000000-0002-0000-0100-000009000000}">
      <formula1>$BA$8:$BA$74</formula1>
    </dataValidation>
  </dataValidations>
  <pageMargins left="0.78740157480314965" right="0.19685039370078741" top="0.78740157480314965" bottom="0.19685039370078741" header="0.31496062992125984" footer="0.11811023622047245"/>
  <pageSetup paperSize="9" scale="94" orientation="portrait" blackAndWhite="1" r:id="rId1"/>
  <headerFooter alignWithMargins="0">
    <oddHeader>&amp;L【様式２】</oddHeader>
    <oddFooter>&amp;R&amp;Gジェイエイシーエンジニアリング(株)</oddFooter>
  </headerFooter>
  <rowBreaks count="2" manualBreakCount="2">
    <brk id="62" min="1" max="35" man="1"/>
    <brk id="120" min="1" max="35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様式１(履歴書)</vt:lpstr>
      <vt:lpstr>様式２（経歴書）</vt:lpstr>
      <vt:lpstr>'様式１(履歴書)'!Print_Area</vt:lpstr>
      <vt:lpstr>'様式２（経歴書）'!Print_Area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技術員</dc:creator>
  <cp:lastModifiedBy>jace22110</cp:lastModifiedBy>
  <cp:lastPrinted>2020-04-10T01:38:26Z</cp:lastPrinted>
  <dcterms:created xsi:type="dcterms:W3CDTF">2011-08-29T04:28:35Z</dcterms:created>
  <dcterms:modified xsi:type="dcterms:W3CDTF">2024-01-30T04:52:30Z</dcterms:modified>
</cp:coreProperties>
</file>